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'1'!$A$2:$D$43</definedName>
    <definedName name="_xlnm.Print_Area" localSheetId="11">'10'!$A$1:$B$6</definedName>
    <definedName name="_xlnm.Print_Area" localSheetId="12">'11'!$A$1:$E$6</definedName>
    <definedName name="_xlnm.Print_Area" localSheetId="4">'3'!$A$1:$E$41</definedName>
    <definedName name="_xlnm.Print_Area" localSheetId="5">'4'!$A$1:$F$35</definedName>
    <definedName name="_xlnm.Print_Area" localSheetId="6">'5'!$A$1:$K$15</definedName>
    <definedName name="_xlnm.Print_Area" localSheetId="7">'6'!$A$1:$E$32</definedName>
    <definedName name="_xlnm.Print_Area" localSheetId="8">'7'!$A$1:$E$46</definedName>
    <definedName name="_xlnm.Print_Area" localSheetId="9">'8'!$A$1:$H$15</definedName>
    <definedName name="_xlnm.Print_Area" localSheetId="10">'9'!$A$1:$D$51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'9'!$2:$5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10.xml><?xml version="1.0" encoding="utf-8"?>
<comments xmlns="http://schemas.openxmlformats.org/spreadsheetml/2006/main">
  <authors>
    <author>1</author>
  </authors>
  <commentList>
    <comment ref="A4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12.xml><?xml version="1.0" encoding="utf-8"?>
<comments xmlns="http://schemas.openxmlformats.org/spreadsheetml/2006/main">
  <authors>
    <author>PC</author>
  </authors>
  <commentList>
    <comment ref="A4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1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A8" authorId="0">
      <text>
        <r>
          <rPr>
            <b/>
            <sz val="9"/>
            <rFont val="Tahoma"/>
            <family val="2"/>
          </rPr>
          <t>表头区</t>
        </r>
      </text>
    </comment>
    <comment ref="A10" authorId="0">
      <text>
        <r>
          <rPr>
            <b/>
            <sz val="9"/>
            <rFont val="Tahoma"/>
            <family val="2"/>
          </rPr>
          <t>数据区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5.xml><?xml version="1.0" encoding="utf-8"?>
<comments xmlns="http://schemas.openxmlformats.org/spreadsheetml/2006/main">
  <authors>
    <author>PC</author>
  </authors>
  <commentList>
    <comment ref="A5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7.xml><?xml version="1.0" encoding="utf-8"?>
<comments xmlns="http://schemas.openxmlformats.org/spreadsheetml/2006/main">
  <authors>
    <author>Windows 用户</author>
  </authors>
  <commentList>
    <comment ref="A6" authorId="0">
      <text>
        <r>
          <rPr>
            <b/>
            <sz val="9"/>
            <rFont val="Tahoma"/>
            <family val="2"/>
          </rPr>
          <t>表头区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A6" authorId="0">
      <text>
        <r>
          <rPr>
            <b/>
            <sz val="9"/>
            <rFont val="宋体"/>
            <family val="0"/>
          </rPr>
          <t>表头区</t>
        </r>
      </text>
    </comment>
  </commentList>
</comments>
</file>

<file path=xl/sharedStrings.xml><?xml version="1.0" encoding="utf-8"?>
<sst xmlns="http://schemas.openxmlformats.org/spreadsheetml/2006/main" count="443" uniqueCount="337">
  <si>
    <t>单位代码：003001</t>
  </si>
  <si>
    <t>单位名称：庄浪县人民政府办公室</t>
  </si>
  <si>
    <t>部门预算公开表</t>
  </si>
  <si>
    <t>编制日期：2021年6月1日</t>
  </si>
  <si>
    <t>部门领导：孔玉平</t>
  </si>
  <si>
    <t>财务负责人：刘军</t>
  </si>
  <si>
    <t xml:space="preserve">    制表人：吴浩浩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</si>
  <si>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</si>
  <si>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</si>
  <si>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</si>
  <si>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</si>
  <si>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</si>
  <si>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</si>
  <si>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</si>
  <si>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</si>
  <si>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</si>
  <si>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</si>
  <si>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</si>
  <si>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</si>
  <si>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</si>
  <si>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</si>
  <si>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</si>
  <si>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</si>
  <si>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</si>
  <si>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</si>
  <si>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</si>
  <si>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</si>
  <si>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t>（11）部门管理转移支付表</t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</si>
  <si>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</si>
  <si>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</si>
  <si>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</si>
  <si>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</si>
  <si>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</si>
  <si>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</si>
  <si>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</si>
  <si>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</si>
  <si>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</si>
  <si>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</si>
  <si>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</si>
  <si>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</si>
  <si>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</si>
  <si>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</si>
  <si>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</si>
  <si>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</si>
  <si>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</si>
  <si>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</si>
  <si>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</si>
  <si>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</si>
  <si>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</si>
  <si>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</si>
  <si>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</si>
  <si>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</si>
  <si>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</si>
  <si>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</si>
  <si>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</si>
  <si>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</si>
  <si>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</si>
  <si>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</si>
  <si>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</si>
  <si>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</si>
  <si>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</si>
  <si>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</si>
  <si>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</si>
  <si>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</si>
  <si>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</si>
  <si>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</si>
  <si>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</si>
  <si>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</si>
  <si>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</si>
  <si>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</si>
  <si>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</si>
  <si>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</si>
  <si>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</si>
  <si>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</si>
  <si>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</si>
  <si>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</si>
  <si>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三十、结转下年</t>
  </si>
  <si>
    <t>十一、上年结余</t>
  </si>
  <si>
    <t>收入总计</t>
  </si>
  <si>
    <t>支出总计</t>
  </si>
  <si>
    <t>部门收入总体情况表</t>
  </si>
  <si>
    <t>项    目</t>
  </si>
  <si>
    <t>金  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</si>
  <si>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</si>
  <si>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</si>
  <si>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</si>
  <si>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</si>
  <si>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</si>
  <si>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</si>
  <si>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</si>
  <si>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</si>
  <si>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</si>
  <si>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</si>
  <si>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</si>
  <si>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</si>
  <si>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</si>
  <si>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</si>
  <si>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</si>
  <si>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</si>
  <si>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</si>
  <si>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</si>
  <si>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</si>
  <si>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一般公共服务支出</t>
  </si>
  <si>
    <t xml:space="preserve">    政府办公厅（室）及相关机构事务</t>
  </si>
  <si>
    <t xml:space="preserve">      行政运行</t>
  </si>
  <si>
    <t xml:space="preserve">      一般行政管理事务</t>
  </si>
  <si>
    <t xml:space="preserve">      机关服务</t>
  </si>
  <si>
    <t xml:space="preserve">      专项服务</t>
  </si>
  <si>
    <t xml:space="preserve">      专项业务活动</t>
  </si>
  <si>
    <t xml:space="preserve">      事业运行</t>
  </si>
  <si>
    <t xml:space="preserve">      其他政府办公厅（室）及相关机构事务支出</t>
  </si>
  <si>
    <t xml:space="preserve">    其他一般公共服务支出</t>
  </si>
  <si>
    <t xml:space="preserve">      其他一般公共服务支出</t>
  </si>
  <si>
    <t xml:space="preserve">  外交支出</t>
  </si>
  <si>
    <t xml:space="preserve">    外交支出</t>
  </si>
  <si>
    <t xml:space="preserve">      外交支出</t>
  </si>
  <si>
    <t xml:space="preserve">  社会保障和就业支出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</si>
  <si>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</si>
  <si>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</si>
  <si>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</si>
  <si>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</si>
  <si>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</si>
  <si>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抚恤</t>
  </si>
  <si>
    <t xml:space="preserve">      死亡抚恤</t>
  </si>
  <si>
    <t xml:space="preserve">    退役安置</t>
  </si>
  <si>
    <t xml:space="preserve">      军队转业干部安置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</si>
  <si>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</si>
  <si>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</si>
  <si>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</si>
  <si>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</si>
  <si>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</si>
  <si>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</si>
  <si>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</si>
  <si>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</si>
  <si>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</si>
  <si>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</si>
  <si>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</si>
  <si>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</si>
  <si>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</si>
  <si>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</si>
  <si>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</si>
  <si>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</si>
  <si>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</si>
  <si>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</si>
  <si>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</si>
  <si>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</si>
  <si>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</si>
  <si>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</si>
  <si>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</si>
  <si>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</si>
  <si>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</si>
  <si>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</si>
  <si>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</si>
  <si>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</si>
  <si>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</si>
  <si>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</si>
  <si>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</si>
  <si>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</si>
  <si>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</si>
  <si>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</si>
  <si>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</si>
  <si>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</si>
  <si>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</si>
  <si>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</si>
  <si>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</si>
  <si>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</si>
  <si>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</si>
  <si>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</si>
  <si>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</si>
  <si>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</si>
  <si>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（二十六）债务还本支出</t>
  </si>
  <si>
    <t>（二十七）债务付息支出</t>
  </si>
  <si>
    <t>（二十八）债务发行费用支出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</si>
  <si>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</si>
  <si>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</si>
  <si>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</si>
  <si>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</si>
  <si>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</si>
  <si>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</si>
  <si>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</si>
  <si>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庄浪县人民政府办公室</t>
  </si>
  <si>
    <t>一般公共预算支出情况表</t>
  </si>
  <si>
    <t>科目编码</t>
  </si>
  <si>
    <t>科目名称</t>
  </si>
  <si>
    <t xml:space="preserve"> </t>
  </si>
  <si>
    <t xml:space="preserve">  201</t>
  </si>
  <si>
    <t xml:space="preserve">    20103</t>
  </si>
  <si>
    <t xml:space="preserve">      2010301</t>
  </si>
  <si>
    <t xml:space="preserve">      2010303</t>
  </si>
  <si>
    <t xml:space="preserve">      2010304</t>
  </si>
  <si>
    <t xml:space="preserve">      2010305</t>
  </si>
  <si>
    <t xml:space="preserve">      2010350</t>
  </si>
  <si>
    <t xml:space="preserve">      2010399</t>
  </si>
  <si>
    <t xml:space="preserve">  208</t>
  </si>
  <si>
    <t xml:space="preserve">    20805</t>
  </si>
  <si>
    <t xml:space="preserve">      2080501</t>
  </si>
  <si>
    <t xml:space="preserve">      2080502</t>
  </si>
  <si>
    <t xml:space="preserve">      2080505</t>
  </si>
  <si>
    <t xml:space="preserve">      2080506</t>
  </si>
  <si>
    <t xml:space="preserve">    20899</t>
  </si>
  <si>
    <t xml:space="preserve">      2089901</t>
  </si>
  <si>
    <t xml:space="preserve">  210</t>
  </si>
  <si>
    <t xml:space="preserve">    21011</t>
  </si>
  <si>
    <t xml:space="preserve">      2101101</t>
  </si>
  <si>
    <t xml:space="preserve">      2101102</t>
  </si>
  <si>
    <t xml:space="preserve">      2101103</t>
  </si>
  <si>
    <t xml:space="preserve">      2101199</t>
  </si>
  <si>
    <t xml:space="preserve">      其他行政事业单位医疗</t>
  </si>
  <si>
    <t xml:space="preserve">  221</t>
  </si>
  <si>
    <t xml:space="preserve">    22102</t>
  </si>
  <si>
    <t xml:space="preserve">  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</si>
  <si>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</si>
  <si>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</si>
  <si>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</si>
  <si>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</si>
  <si>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</si>
  <si>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</si>
  <si>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</si>
  <si>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</si>
  <si>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</si>
  <si>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</si>
  <si>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</si>
  <si>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</si>
  <si>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</si>
  <si>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</si>
  <si>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</si>
  <si>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</si>
  <si>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</si>
  <si>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</si>
  <si>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</si>
  <si>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</si>
  <si>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</si>
  <si>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</si>
  <si>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</si>
  <si>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</si>
  <si>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</si>
  <si>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</si>
  <si>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</si>
  <si>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</si>
  <si>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</si>
  <si>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</si>
  <si>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</si>
  <si>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</si>
  <si>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</si>
  <si>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</si>
  <si>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</si>
  <si>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</si>
  <si>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</si>
  <si>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</si>
  <si>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</si>
  <si>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30208</t>
  </si>
  <si>
    <t xml:space="preserve">    取暖费</t>
  </si>
  <si>
    <t xml:space="preserve">    30211</t>
  </si>
  <si>
    <t xml:space="preserve">    差旅费</t>
  </si>
  <si>
    <t xml:space="preserve">    30212</t>
  </si>
  <si>
    <t xml:space="preserve">    因公出国（境）费用</t>
  </si>
  <si>
    <t xml:space="preserve">    30213</t>
  </si>
  <si>
    <t xml:space="preserve">    维修（护）费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</si>
  <si>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</si>
  <si>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</si>
  <si>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</si>
  <si>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</si>
  <si>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</si>
  <si>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</si>
  <si>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</si>
  <si>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</si>
  <si>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</si>
  <si>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</si>
  <si>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</si>
  <si>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</si>
  <si>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</si>
  <si>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</si>
  <si>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</si>
  <si>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</si>
  <si>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</si>
  <si>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</si>
  <si>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</si>
  <si>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</si>
  <si>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</si>
  <si>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</si>
  <si>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30302</t>
  </si>
  <si>
    <t xml:space="preserve">    退休费</t>
  </si>
  <si>
    <t xml:space="preserve">    30303</t>
  </si>
  <si>
    <t xml:space="preserve">    退职（役）费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</si>
  <si>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</si>
  <si>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</si>
  <si>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</si>
  <si>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</si>
  <si>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30309</t>
  </si>
  <si>
    <t xml:space="preserve">    奖励金</t>
  </si>
  <si>
    <t>备注：“30302退休费”中不含退休人员退休金</t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</si>
  <si>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</si>
  <si>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</si>
  <si>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</si>
  <si>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</si>
  <si>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</si>
  <si>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</si>
  <si>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</si>
  <si>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</si>
  <si>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</si>
  <si>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庄浪县政府办</t>
  </si>
  <si>
    <t>一般公共预算机关运行经费情况表</t>
  </si>
  <si>
    <t>序    号</t>
  </si>
  <si>
    <t>合    计</t>
  </si>
  <si>
    <r>
      <t xml:space="preserve">合 </t>
    </r>
    <r>
      <rPr>
        <b/>
        <sz val="9"/>
        <rFont val="宋体"/>
        <family val="0"/>
      </rPr>
      <t xml:space="preserve">   </t>
    </r>
    <r>
      <rPr>
        <b/>
        <sz val="9"/>
        <rFont val="宋体"/>
        <family val="0"/>
      </rPr>
      <t>计</t>
    </r>
  </si>
  <si>
    <t>　　办公费</t>
  </si>
  <si>
    <t>　　水费</t>
  </si>
  <si>
    <t>　　电费</t>
  </si>
  <si>
    <t>　　邮电费</t>
  </si>
  <si>
    <t>　　取暖费</t>
  </si>
  <si>
    <t>　　差旅费</t>
  </si>
  <si>
    <t>　　会议费</t>
  </si>
  <si>
    <t>　　公务接待费</t>
  </si>
  <si>
    <t>　　其他交通费用</t>
  </si>
  <si>
    <t>　　工会经费</t>
  </si>
  <si>
    <t xml:space="preserve">    手续费</t>
  </si>
  <si>
    <t>　　维修（护）费</t>
  </si>
  <si>
    <t>15</t>
  </si>
  <si>
    <t>16</t>
  </si>
  <si>
    <t>公务用车运行维护费</t>
  </si>
  <si>
    <t>其他商品和服务支出</t>
  </si>
  <si>
    <t>政府性基金预算支出情况表</t>
  </si>
  <si>
    <t>项        目</t>
  </si>
  <si>
    <t/>
  </si>
  <si>
    <t>部门管理转移支付表</t>
  </si>
  <si>
    <t>一般公共预算项目支出</t>
  </si>
  <si>
    <t>政府性基金预算项目支出</t>
  </si>
  <si>
    <t>国有资本经营预算项目支出</t>
  </si>
  <si>
    <r>
      <t>附表</t>
    </r>
    <r>
      <rPr>
        <sz val="10"/>
        <rFont val="Arial"/>
        <family val="2"/>
      </rPr>
      <t>12</t>
    </r>
  </si>
  <si>
    <t>部门政府采购预算表</t>
  </si>
  <si>
    <t>部门</t>
  </si>
  <si>
    <t>采购预算合计</t>
  </si>
  <si>
    <t>其中</t>
  </si>
  <si>
    <t>备注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</si>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</sst>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_ ;[Red]\-#,##0.00\ "/>
    <numFmt numFmtId="181" formatCode="0.0000_ "/>
    <numFmt numFmtId="182" formatCode="0_ "/>
    <numFmt numFmtId="183" formatCode="#,##0.00_);[Red]\(#,##0.00\)"/>
    <numFmt numFmtId="184" formatCode="#,##0.00;[Red]#,##0.00"/>
    <numFmt numFmtId="185" formatCode="0.00_ ;[Red]\-0.00\ "/>
    <numFmt numFmtId="186" formatCode="0.000000_ "/>
  </numFmts>
  <fonts count="4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color indexed="8"/>
      <name val="黑体"/>
      <family val="3"/>
    </font>
    <font>
      <b/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20"/>
      <name val="宋体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u val="single"/>
      <sz val="10"/>
      <color indexed="20"/>
      <name val="宋体"/>
      <family val="0"/>
    </font>
    <font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name val="Tahoma"/>
      <family val="2"/>
    </font>
    <font>
      <sz val="9"/>
      <name val="Calibri"/>
      <family val="0"/>
    </font>
    <font>
      <u val="single"/>
      <sz val="9"/>
      <color rgb="FF800080"/>
      <name val="宋体"/>
      <family val="0"/>
    </font>
    <font>
      <u val="single"/>
      <sz val="10"/>
      <color rgb="FF800080"/>
      <name val="宋体"/>
      <family val="0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7" fillId="3" borderId="0" applyNumberFormat="0" applyBorder="0" applyAlignment="0" applyProtection="0"/>
    <xf numFmtId="0" fontId="28" fillId="12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2" borderId="0" applyNumberFormat="0" applyBorder="0" applyAlignment="0" applyProtection="0"/>
    <xf numFmtId="0" fontId="43" fillId="13" borderId="0" applyNumberFormat="0" applyBorder="0" applyAlignment="0" applyProtection="0"/>
    <xf numFmtId="0" fontId="7" fillId="14" borderId="0" applyNumberFormat="0" applyBorder="0" applyAlignment="0" applyProtection="0"/>
    <xf numFmtId="0" fontId="2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8" fillId="18" borderId="0" applyNumberFormat="0" applyBorder="0" applyAlignment="0" applyProtection="0"/>
    <xf numFmtId="0" fontId="2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7" fillId="17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49" fontId="0" fillId="24" borderId="10" xfId="0" applyNumberFormat="1" applyFont="1" applyFill="1" applyBorder="1" applyAlignment="1" applyProtection="1">
      <alignment horizontal="left" vertical="center"/>
      <protection/>
    </xf>
    <xf numFmtId="4" fontId="0" fillId="24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Alignment="1">
      <alignment/>
    </xf>
    <xf numFmtId="0" fontId="10" fillId="0" borderId="0" xfId="0" applyFont="1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 wrapText="1"/>
      <protection/>
    </xf>
    <xf numFmtId="0" fontId="0" fillId="25" borderId="10" xfId="0" applyNumberFormat="1" applyFont="1" applyFill="1" applyBorder="1" applyAlignment="1" applyProtection="1">
      <alignment horizontal="left" vertical="center"/>
      <protection/>
    </xf>
    <xf numFmtId="180" fontId="0" fillId="25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1" fontId="0" fillId="0" borderId="0" xfId="0" applyNumberFormat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181" fontId="13" fillId="0" borderId="10" xfId="0" applyNumberFormat="1" applyFont="1" applyBorder="1" applyAlignment="1" applyProtection="1">
      <alignment horizontal="center" vertical="center"/>
      <protection/>
    </xf>
    <xf numFmtId="182" fontId="9" fillId="0" borderId="10" xfId="0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81" fontId="14" fillId="0" borderId="10" xfId="0" applyNumberFormat="1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181" fontId="0" fillId="0" borderId="10" xfId="0" applyNumberFormat="1" applyBorder="1" applyAlignment="1">
      <alignment horizontal="center"/>
    </xf>
    <xf numFmtId="49" fontId="9" fillId="0" borderId="10" xfId="0" applyNumberFormat="1" applyFont="1" applyBorder="1" applyAlignment="1" applyProtection="1">
      <alignment horizontal="center" vertical="center"/>
      <protection/>
    </xf>
    <xf numFmtId="181" fontId="0" fillId="0" borderId="10" xfId="0" applyNumberFormat="1" applyFont="1" applyBorder="1" applyAlignment="1">
      <alignment horizontal="center"/>
    </xf>
    <xf numFmtId="0" fontId="15" fillId="0" borderId="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righ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13" fillId="24" borderId="10" xfId="0" applyNumberFormat="1" applyFont="1" applyFill="1" applyBorder="1" applyAlignment="1" applyProtection="1">
      <alignment horizontal="left" vertical="center"/>
      <protection/>
    </xf>
    <xf numFmtId="0" fontId="13" fillId="24" borderId="10" xfId="0" applyNumberFormat="1" applyFont="1" applyFill="1" applyBorder="1" applyAlignment="1" applyProtection="1">
      <alignment horizontal="left" vertical="center"/>
      <protection/>
    </xf>
    <xf numFmtId="180" fontId="13" fillId="24" borderId="10" xfId="0" applyNumberFormat="1" applyFont="1" applyFill="1" applyBorder="1" applyAlignment="1" applyProtection="1">
      <alignment horizontal="right" vertical="center"/>
      <protection/>
    </xf>
    <xf numFmtId="180" fontId="13" fillId="24" borderId="10" xfId="0" applyNumberFormat="1" applyFont="1" applyFill="1" applyBorder="1" applyAlignment="1" applyProtection="1">
      <alignment horizontal="center" vertical="center"/>
      <protection/>
    </xf>
    <xf numFmtId="4" fontId="13" fillId="24" borderId="10" xfId="0" applyNumberFormat="1" applyFont="1" applyFill="1" applyBorder="1" applyAlignment="1" applyProtection="1">
      <alignment horizontal="right" vertical="center"/>
      <protection/>
    </xf>
    <xf numFmtId="49" fontId="9" fillId="24" borderId="10" xfId="0" applyNumberFormat="1" applyFont="1" applyFill="1" applyBorder="1" applyAlignment="1" applyProtection="1">
      <alignment horizontal="left" vertical="center"/>
      <protection/>
    </xf>
    <xf numFmtId="0" fontId="9" fillId="24" borderId="10" xfId="0" applyNumberFormat="1" applyFont="1" applyFill="1" applyBorder="1" applyAlignment="1" applyProtection="1">
      <alignment horizontal="left" vertical="center"/>
      <protection/>
    </xf>
    <xf numFmtId="180" fontId="9" fillId="24" borderId="10" xfId="0" applyNumberFormat="1" applyFont="1" applyFill="1" applyBorder="1" applyAlignment="1" applyProtection="1">
      <alignment horizontal="center" vertical="center"/>
      <protection/>
    </xf>
    <xf numFmtId="4" fontId="9" fillId="24" borderId="10" xfId="0" applyNumberFormat="1" applyFont="1" applyFill="1" applyBorder="1" applyAlignment="1" applyProtection="1">
      <alignment horizontal="right" vertical="center"/>
      <protection/>
    </xf>
    <xf numFmtId="4" fontId="13" fillId="0" borderId="11" xfId="0" applyNumberFormat="1" applyFont="1" applyFill="1" applyBorder="1" applyAlignment="1" applyProtection="1">
      <alignment horizontal="right" vertical="center"/>
      <protection/>
    </xf>
    <xf numFmtId="180" fontId="13" fillId="25" borderId="10" xfId="0" applyNumberFormat="1" applyFont="1" applyFill="1" applyBorder="1" applyAlignment="1" applyProtection="1">
      <alignment horizontal="center" vertical="center"/>
      <protection/>
    </xf>
    <xf numFmtId="180" fontId="13" fillId="25" borderId="1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" fontId="13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4" fontId="13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left" vertical="center"/>
      <protection/>
    </xf>
    <xf numFmtId="183" fontId="9" fillId="25" borderId="10" xfId="0" applyNumberFormat="1" applyFont="1" applyFill="1" applyBorder="1" applyAlignment="1" applyProtection="1">
      <alignment horizontal="center" vertical="center" wrapText="1"/>
      <protection/>
    </xf>
    <xf numFmtId="180" fontId="9" fillId="2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184" fontId="9" fillId="0" borderId="10" xfId="0" applyNumberFormat="1" applyFont="1" applyBorder="1" applyAlignment="1" applyProtection="1">
      <alignment horizontal="center" wrapText="1"/>
      <protection/>
    </xf>
    <xf numFmtId="0" fontId="9" fillId="0" borderId="10" xfId="0" applyFont="1" applyBorder="1" applyAlignment="1" applyProtection="1">
      <alignment horizontal="right" vertical="center"/>
      <protection/>
    </xf>
    <xf numFmtId="184" fontId="9" fillId="0" borderId="10" xfId="0" applyNumberFormat="1" applyFont="1" applyBorder="1" applyAlignment="1" applyProtection="1">
      <alignment horizontal="center" vertical="center" wrapText="1"/>
      <protection/>
    </xf>
    <xf numFmtId="4" fontId="9" fillId="25" borderId="1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vertical="center" wrapText="1"/>
      <protection/>
    </xf>
    <xf numFmtId="0" fontId="8" fillId="0" borderId="0" xfId="64" applyFont="1" applyBorder="1" applyAlignment="1" applyProtection="1">
      <alignment horizontal="center" vertical="center"/>
      <protection/>
    </xf>
    <xf numFmtId="185" fontId="9" fillId="0" borderId="10" xfId="65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180" fontId="9" fillId="25" borderId="10" xfId="0" applyNumberFormat="1" applyFont="1" applyFill="1" applyBorder="1" applyAlignment="1" applyProtection="1">
      <alignment horizontal="center" vertical="center"/>
      <protection/>
    </xf>
    <xf numFmtId="180" fontId="9" fillId="25" borderId="10" xfId="0" applyNumberFormat="1" applyFont="1" applyFill="1" applyBorder="1" applyAlignment="1" applyProtection="1">
      <alignment horizontal="right" vertical="center"/>
      <protection/>
    </xf>
    <xf numFmtId="0" fontId="9" fillId="24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Font="1" applyAlignment="1">
      <alignment/>
    </xf>
    <xf numFmtId="0" fontId="0" fillId="26" borderId="0" xfId="0" applyFill="1" applyAlignment="1">
      <alignment/>
    </xf>
    <xf numFmtId="0" fontId="4" fillId="0" borderId="0" xfId="0" applyFont="1" applyBorder="1" applyAlignment="1" applyProtection="1">
      <alignment horizontal="center"/>
      <protection/>
    </xf>
    <xf numFmtId="181" fontId="4" fillId="0" borderId="0" xfId="0" applyNumberFormat="1" applyFont="1" applyBorder="1" applyAlignment="1" applyProtection="1">
      <alignment horizontal="center"/>
      <protection/>
    </xf>
    <xf numFmtId="181" fontId="9" fillId="0" borderId="0" xfId="0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vertical="center"/>
      <protection/>
    </xf>
    <xf numFmtId="180" fontId="9" fillId="27" borderId="18" xfId="63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181" fontId="9" fillId="0" borderId="10" xfId="0" applyNumberFormat="1" applyFont="1" applyBorder="1" applyAlignment="1" applyProtection="1">
      <alignment horizontal="center" vertical="center"/>
      <protection/>
    </xf>
    <xf numFmtId="0" fontId="9" fillId="26" borderId="10" xfId="0" applyFont="1" applyFill="1" applyBorder="1" applyAlignment="1" applyProtection="1">
      <alignment vertical="center"/>
      <protection/>
    </xf>
    <xf numFmtId="181" fontId="3" fillId="26" borderId="10" xfId="63" applyNumberFormat="1" applyFont="1" applyFill="1" applyBorder="1" applyAlignment="1">
      <alignment horizontal="center" vertical="center" wrapText="1"/>
      <protection/>
    </xf>
    <xf numFmtId="181" fontId="0" fillId="0" borderId="10" xfId="0" applyNumberFormat="1" applyBorder="1" applyAlignment="1">
      <alignment horizontal="center"/>
    </xf>
    <xf numFmtId="186" fontId="0" fillId="0" borderId="0" xfId="0" applyNumberFormat="1" applyAlignment="1">
      <alignment/>
    </xf>
    <xf numFmtId="0" fontId="7" fillId="0" borderId="0" xfId="63" applyFont="1" applyBorder="1" applyAlignment="1" applyProtection="1">
      <alignment/>
      <protection/>
    </xf>
    <xf numFmtId="0" fontId="7" fillId="0" borderId="0" xfId="63" applyFont="1" applyBorder="1" applyAlignment="1" applyProtection="1">
      <alignment horizontal="center"/>
      <protection/>
    </xf>
    <xf numFmtId="0" fontId="3" fillId="0" borderId="0" xfId="63" applyFont="1">
      <alignment/>
      <protection/>
    </xf>
    <xf numFmtId="0" fontId="16" fillId="0" borderId="0" xfId="63" applyFont="1" applyBorder="1" applyAlignment="1" applyProtection="1">
      <alignment vertical="center" wrapText="1"/>
      <protection/>
    </xf>
    <xf numFmtId="0" fontId="8" fillId="0" borderId="0" xfId="63" applyFont="1" applyBorder="1" applyAlignment="1" applyProtection="1">
      <alignment horizontal="center" vertical="center"/>
      <protection/>
    </xf>
    <xf numFmtId="0" fontId="9" fillId="0" borderId="0" xfId="63" applyFont="1" applyBorder="1" applyAlignment="1" applyProtection="1">
      <alignment vertical="center"/>
      <protection/>
    </xf>
    <xf numFmtId="0" fontId="9" fillId="0" borderId="0" xfId="63" applyFont="1" applyBorder="1" applyAlignment="1" applyProtection="1">
      <alignment/>
      <protection/>
    </xf>
    <xf numFmtId="0" fontId="9" fillId="0" borderId="0" xfId="63" applyFont="1" applyBorder="1" applyAlignment="1" applyProtection="1">
      <alignment/>
      <protection/>
    </xf>
    <xf numFmtId="0" fontId="9" fillId="0" borderId="0" xfId="63" applyFont="1" applyBorder="1" applyAlignment="1" applyProtection="1">
      <alignment horizontal="center" vertical="center"/>
      <protection/>
    </xf>
    <xf numFmtId="0" fontId="9" fillId="0" borderId="10" xfId="63" applyFont="1" applyBorder="1" applyAlignment="1" applyProtection="1">
      <alignment horizontal="center" vertical="center"/>
      <protection/>
    </xf>
    <xf numFmtId="0" fontId="9" fillId="0" borderId="19" xfId="63" applyFont="1" applyBorder="1" applyAlignment="1" applyProtection="1">
      <alignment horizontal="center" vertical="center"/>
      <protection/>
    </xf>
    <xf numFmtId="0" fontId="9" fillId="0" borderId="10" xfId="63" applyFont="1" applyBorder="1" applyAlignment="1" applyProtection="1">
      <alignment vertical="center"/>
      <protection/>
    </xf>
    <xf numFmtId="180" fontId="9" fillId="27" borderId="19" xfId="63" applyNumberFormat="1" applyFont="1" applyFill="1" applyBorder="1" applyAlignment="1" applyProtection="1">
      <alignment horizontal="right" vertical="center"/>
      <protection/>
    </xf>
    <xf numFmtId="180" fontId="9" fillId="0" borderId="10" xfId="63" applyNumberFormat="1" applyFont="1" applyBorder="1" applyAlignment="1" applyProtection="1">
      <alignment vertical="center"/>
      <protection/>
    </xf>
    <xf numFmtId="180" fontId="9" fillId="27" borderId="10" xfId="63" applyNumberFormat="1" applyFont="1" applyFill="1" applyBorder="1" applyAlignment="1" applyProtection="1">
      <alignment horizontal="center" vertical="center" wrapText="1"/>
      <protection/>
    </xf>
    <xf numFmtId="180" fontId="9" fillId="27" borderId="19" xfId="63" applyNumberFormat="1" applyFont="1" applyFill="1" applyBorder="1" applyAlignment="1" applyProtection="1">
      <alignment horizontal="right" vertical="center" wrapText="1"/>
      <protection/>
    </xf>
    <xf numFmtId="180" fontId="9" fillId="0" borderId="19" xfId="63" applyNumberFormat="1" applyFont="1" applyBorder="1" applyAlignment="1" applyProtection="1">
      <alignment vertical="center"/>
      <protection/>
    </xf>
    <xf numFmtId="4" fontId="9" fillId="25" borderId="10" xfId="63" applyNumberFormat="1" applyFont="1" applyFill="1" applyBorder="1" applyAlignment="1" applyProtection="1">
      <alignment horizontal="center" vertical="center" wrapText="1"/>
      <protection/>
    </xf>
    <xf numFmtId="4" fontId="9" fillId="25" borderId="10" xfId="63" applyNumberFormat="1" applyFont="1" applyFill="1" applyBorder="1" applyAlignment="1" applyProtection="1">
      <alignment horizontal="center" wrapText="1"/>
      <protection/>
    </xf>
    <xf numFmtId="180" fontId="9" fillId="0" borderId="10" xfId="63" applyNumberFormat="1" applyFont="1" applyBorder="1" applyAlignment="1" applyProtection="1">
      <alignment horizontal="center"/>
      <protection/>
    </xf>
    <xf numFmtId="180" fontId="9" fillId="0" borderId="10" xfId="63" applyNumberFormat="1" applyFont="1" applyBorder="1" applyAlignment="1" applyProtection="1">
      <alignment horizontal="center" vertical="center"/>
      <protection/>
    </xf>
    <xf numFmtId="180" fontId="9" fillId="25" borderId="10" xfId="63" applyNumberFormat="1" applyFont="1" applyFill="1" applyBorder="1" applyAlignment="1" applyProtection="1">
      <alignment horizontal="center" vertical="center" wrapText="1"/>
      <protection/>
    </xf>
    <xf numFmtId="4" fontId="9" fillId="25" borderId="19" xfId="63" applyNumberFormat="1" applyFont="1" applyFill="1" applyBorder="1" applyAlignment="1" applyProtection="1">
      <alignment horizontal="right" vertical="center" wrapText="1"/>
      <protection/>
    </xf>
    <xf numFmtId="0" fontId="3" fillId="0" borderId="10" xfId="63" applyFont="1" applyBorder="1">
      <alignment/>
      <protection/>
    </xf>
    <xf numFmtId="180" fontId="9" fillId="0" borderId="19" xfId="63" applyNumberFormat="1" applyFont="1" applyBorder="1" applyAlignment="1" applyProtection="1">
      <alignment horizontal="right" vertical="center" wrapText="1"/>
      <protection/>
    </xf>
    <xf numFmtId="180" fontId="9" fillId="0" borderId="10" xfId="63" applyNumberFormat="1" applyFont="1" applyBorder="1" applyAlignment="1" applyProtection="1">
      <alignment/>
      <protection/>
    </xf>
    <xf numFmtId="0" fontId="9" fillId="0" borderId="10" xfId="63" applyFont="1" applyBorder="1" applyAlignment="1" applyProtection="1">
      <alignment/>
      <protection/>
    </xf>
    <xf numFmtId="180" fontId="9" fillId="27" borderId="10" xfId="63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47" fillId="0" borderId="10" xfId="24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vertical="center"/>
      <protection/>
    </xf>
    <xf numFmtId="0" fontId="10" fillId="0" borderId="10" xfId="24" applyFont="1" applyBorder="1" applyAlignment="1" applyProtection="1">
      <alignment vertical="center" wrapText="1"/>
      <protection/>
    </xf>
    <xf numFmtId="0" fontId="10" fillId="0" borderId="10" xfId="24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showGridLines="0" showZeros="0" workbookViewId="0" topLeftCell="A1">
      <selection activeCell="B49" sqref="B49"/>
    </sheetView>
  </sheetViews>
  <sheetFormatPr defaultColWidth="9.140625" defaultRowHeight="12.75" customHeight="1"/>
  <cols>
    <col min="1" max="9" width="17.140625" style="18" customWidth="1"/>
    <col min="10" max="10" width="9.00390625" style="18" customWidth="1"/>
    <col min="11" max="16384" width="9.140625" style="19" customWidth="1"/>
  </cols>
  <sheetData>
    <row r="2" ht="14.25" customHeight="1">
      <c r="A2" s="156"/>
    </row>
    <row r="3" spans="1:9" ht="18.75" customHeight="1">
      <c r="A3" s="157" t="s">
        <v>0</v>
      </c>
      <c r="B3" s="157"/>
      <c r="C3" s="157"/>
      <c r="D3" s="157"/>
      <c r="E3" s="157"/>
      <c r="F3" s="157"/>
      <c r="G3" s="157"/>
      <c r="H3" s="157"/>
      <c r="I3" s="157"/>
    </row>
    <row r="4" spans="1:9" ht="16.5" customHeight="1">
      <c r="A4" s="157" t="s">
        <v>1</v>
      </c>
      <c r="B4" s="157"/>
      <c r="C4" s="157"/>
      <c r="D4" s="157"/>
      <c r="E4" s="157"/>
      <c r="F4" s="157"/>
      <c r="G4" s="157"/>
      <c r="H4" s="157"/>
      <c r="I4" s="157"/>
    </row>
    <row r="5" spans="1:9" ht="14.25" customHeight="1">
      <c r="A5" s="157"/>
      <c r="B5" s="157"/>
      <c r="C5" s="157"/>
      <c r="D5" s="157"/>
      <c r="E5" s="157"/>
      <c r="F5" s="157"/>
      <c r="G5" s="157"/>
      <c r="H5" s="157"/>
      <c r="I5" s="157"/>
    </row>
    <row r="6" spans="1:9" ht="14.25" customHeight="1">
      <c r="A6" s="157"/>
      <c r="B6" s="157"/>
      <c r="C6" s="157"/>
      <c r="D6" s="157"/>
      <c r="E6" s="157"/>
      <c r="F6" s="157"/>
      <c r="G6" s="157"/>
      <c r="H6" s="157"/>
      <c r="I6" s="157"/>
    </row>
    <row r="7" spans="1:9" ht="14.25" customHeight="1">
      <c r="A7" s="157"/>
      <c r="B7" s="157"/>
      <c r="C7" s="157"/>
      <c r="D7" s="157"/>
      <c r="E7" s="157"/>
      <c r="F7" s="157"/>
      <c r="G7" s="157"/>
      <c r="H7" s="157"/>
      <c r="I7" s="157"/>
    </row>
    <row r="8" spans="1:9" ht="14.25" customHeight="1">
      <c r="A8" s="157"/>
      <c r="B8" s="157"/>
      <c r="C8" s="157"/>
      <c r="D8" s="157"/>
      <c r="E8" s="157"/>
      <c r="F8" s="157"/>
      <c r="G8" s="157"/>
      <c r="H8" s="157"/>
      <c r="I8" s="157"/>
    </row>
    <row r="9" spans="1:9" ht="33" customHeight="1">
      <c r="A9" s="158" t="s">
        <v>2</v>
      </c>
      <c r="B9" s="158"/>
      <c r="C9" s="158"/>
      <c r="D9" s="158"/>
      <c r="E9" s="158"/>
      <c r="F9" s="158"/>
      <c r="G9" s="158"/>
      <c r="H9" s="159"/>
      <c r="I9" s="159"/>
    </row>
    <row r="10" spans="1:9" ht="14.25" customHeight="1">
      <c r="A10" s="157"/>
      <c r="B10" s="157"/>
      <c r="C10" s="157"/>
      <c r="D10" s="157"/>
      <c r="E10" s="157"/>
      <c r="F10" s="157"/>
      <c r="G10" s="157"/>
      <c r="H10" s="157"/>
      <c r="I10" s="157"/>
    </row>
    <row r="11" spans="1:9" ht="14.25" customHeight="1">
      <c r="A11" s="157"/>
      <c r="B11" s="157"/>
      <c r="C11" s="157"/>
      <c r="D11" s="157"/>
      <c r="E11" s="157"/>
      <c r="F11" s="157"/>
      <c r="G11" s="157"/>
      <c r="H11" s="157"/>
      <c r="I11" s="157"/>
    </row>
    <row r="12" spans="1:9" ht="14.25" customHeight="1">
      <c r="A12" s="157"/>
      <c r="B12" s="157"/>
      <c r="C12" s="157"/>
      <c r="D12" s="157"/>
      <c r="E12" s="157"/>
      <c r="F12" s="157"/>
      <c r="G12" s="157"/>
      <c r="H12" s="157"/>
      <c r="I12" s="157"/>
    </row>
    <row r="13" spans="1:9" ht="14.25" customHeight="1">
      <c r="A13" s="157"/>
      <c r="B13" s="157"/>
      <c r="C13" s="157"/>
      <c r="D13" s="157"/>
      <c r="E13" s="157"/>
      <c r="F13" s="157"/>
      <c r="G13" s="157"/>
      <c r="H13" s="157"/>
      <c r="I13" s="157"/>
    </row>
    <row r="14" spans="1:9" ht="14.25" customHeight="1">
      <c r="A14" s="157"/>
      <c r="B14" s="157"/>
      <c r="C14" s="157"/>
      <c r="D14" s="157"/>
      <c r="E14" s="157"/>
      <c r="F14" s="157"/>
      <c r="G14" s="157"/>
      <c r="H14" s="157"/>
      <c r="I14" s="157"/>
    </row>
    <row r="15" spans="1:9" ht="14.25" customHeight="1">
      <c r="A15" s="157"/>
      <c r="B15" s="157"/>
      <c r="C15" s="157"/>
      <c r="D15" s="157"/>
      <c r="E15" s="157"/>
      <c r="F15" s="157"/>
      <c r="G15" s="157"/>
      <c r="H15" s="157"/>
      <c r="I15" s="157"/>
    </row>
    <row r="16" spans="1:9" ht="14.25" customHeight="1">
      <c r="A16" s="157"/>
      <c r="B16" s="157"/>
      <c r="C16" s="157"/>
      <c r="D16" s="157"/>
      <c r="E16" s="157"/>
      <c r="F16" s="157"/>
      <c r="G16" s="157"/>
      <c r="H16" s="157"/>
      <c r="I16" s="157"/>
    </row>
    <row r="17" spans="1:9" ht="14.25" customHeight="1">
      <c r="A17" s="157"/>
      <c r="B17" s="157"/>
      <c r="C17" s="157"/>
      <c r="D17" s="157"/>
      <c r="E17" s="157"/>
      <c r="F17" s="157"/>
      <c r="G17" s="157"/>
      <c r="H17" s="157"/>
      <c r="I17" s="157"/>
    </row>
    <row r="18" spans="1:9" ht="14.25" customHeight="1">
      <c r="A18" s="157"/>
      <c r="B18" s="157"/>
      <c r="C18" s="157"/>
      <c r="D18" s="157"/>
      <c r="E18" s="157"/>
      <c r="F18" s="157"/>
      <c r="G18" s="157"/>
      <c r="H18" s="157"/>
      <c r="I18" s="157"/>
    </row>
    <row r="19" spans="1:9" ht="14.25" customHeight="1">
      <c r="A19" s="160" t="s">
        <v>3</v>
      </c>
      <c r="B19" s="160"/>
      <c r="C19" s="160"/>
      <c r="D19" s="160"/>
      <c r="E19" s="160"/>
      <c r="F19" s="160"/>
      <c r="G19" s="160"/>
      <c r="H19" s="157"/>
      <c r="I19" s="157"/>
    </row>
    <row r="20" spans="1:9" ht="14.25" customHeight="1">
      <c r="A20" s="157"/>
      <c r="B20" s="157"/>
      <c r="C20" s="157"/>
      <c r="D20" s="157"/>
      <c r="E20" s="157"/>
      <c r="F20" s="157"/>
      <c r="G20" s="157"/>
      <c r="H20" s="157"/>
      <c r="I20" s="157"/>
    </row>
    <row r="21" spans="1:9" ht="14.25" customHeight="1">
      <c r="A21" s="157"/>
      <c r="B21" s="157"/>
      <c r="C21" s="157"/>
      <c r="D21" s="157"/>
      <c r="E21" s="157"/>
      <c r="F21" s="157"/>
      <c r="G21" s="157"/>
      <c r="I21" s="157"/>
    </row>
    <row r="22" spans="1:10" ht="14.25" customHeight="1">
      <c r="A22" s="157"/>
      <c r="B22" s="157" t="s">
        <v>4</v>
      </c>
      <c r="D22" s="157" t="s">
        <v>5</v>
      </c>
      <c r="F22" s="157" t="s">
        <v>6</v>
      </c>
      <c r="H22" s="157"/>
      <c r="J22" s="19"/>
    </row>
    <row r="23" ht="15.75" customHeight="1">
      <c r="B23" s="157" t="s">
        <v>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9:G9"/>
    <mergeCell ref="A19:G19"/>
  </mergeCell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5"/>
  <sheetViews>
    <sheetView showGridLines="0" showZeros="0" workbookViewId="0" topLeftCell="A1">
      <selection activeCell="B49" sqref="B49"/>
    </sheetView>
  </sheetViews>
  <sheetFormatPr defaultColWidth="9.140625" defaultRowHeight="12.75" customHeight="1"/>
  <cols>
    <col min="1" max="1" width="49.28125" style="18" customWidth="1"/>
    <col min="2" max="8" width="10.57421875" style="18" customWidth="1"/>
    <col min="9" max="9" width="9.140625" style="18" customWidth="1"/>
    <col min="10" max="16384" width="9.140625" style="19" customWidth="1"/>
  </cols>
  <sheetData>
    <row r="1" ht="24.75" customHeight="1">
      <c r="A1" s="49" t="s">
        <v>28</v>
      </c>
    </row>
    <row r="2" spans="1:8" ht="24.75" customHeight="1">
      <c r="A2" s="20" t="s">
        <v>291</v>
      </c>
      <c r="B2" s="20"/>
      <c r="C2" s="20"/>
      <c r="D2" s="20"/>
      <c r="E2" s="20"/>
      <c r="F2" s="20"/>
      <c r="G2" s="20"/>
      <c r="H2" s="20"/>
    </row>
    <row r="3" ht="24.75" customHeight="1">
      <c r="H3" s="21" t="s">
        <v>30</v>
      </c>
    </row>
    <row r="4" spans="1:8" ht="24.75" customHeight="1">
      <c r="A4" s="22" t="s">
        <v>176</v>
      </c>
      <c r="B4" s="50" t="s">
        <v>292</v>
      </c>
      <c r="C4" s="50"/>
      <c r="D4" s="50"/>
      <c r="E4" s="50"/>
      <c r="F4" s="50"/>
      <c r="G4" s="50" t="s">
        <v>293</v>
      </c>
      <c r="H4" s="50" t="s">
        <v>294</v>
      </c>
    </row>
    <row r="5" spans="1:8" ht="24.75" customHeight="1">
      <c r="A5" s="22"/>
      <c r="B5" s="50" t="s">
        <v>101</v>
      </c>
      <c r="C5" s="50" t="s">
        <v>295</v>
      </c>
      <c r="D5" s="50" t="s">
        <v>296</v>
      </c>
      <c r="E5" s="50" t="s">
        <v>297</v>
      </c>
      <c r="F5" s="51"/>
      <c r="G5" s="50"/>
      <c r="H5" s="50"/>
    </row>
    <row r="6" spans="1:8" ht="24.75" customHeight="1">
      <c r="A6" s="22"/>
      <c r="B6" s="50"/>
      <c r="C6" s="50"/>
      <c r="D6" s="50"/>
      <c r="E6" s="50" t="s">
        <v>298</v>
      </c>
      <c r="F6" s="50" t="s">
        <v>299</v>
      </c>
      <c r="G6" s="50"/>
      <c r="H6" s="50"/>
    </row>
    <row r="7" spans="1:8" ht="24.75" customHeight="1">
      <c r="A7" s="52" t="s">
        <v>101</v>
      </c>
      <c r="B7" s="53"/>
      <c r="C7" s="53"/>
      <c r="D7" s="53"/>
      <c r="E7" s="53"/>
      <c r="F7" s="53"/>
      <c r="G7" s="53"/>
      <c r="H7" s="53"/>
    </row>
    <row r="8" spans="1:8" ht="24.75" customHeight="1">
      <c r="A8" s="54" t="s">
        <v>300</v>
      </c>
      <c r="B8" s="55">
        <v>6</v>
      </c>
      <c r="C8" s="55"/>
      <c r="D8" s="55"/>
      <c r="E8" s="55"/>
      <c r="F8" s="55">
        <v>6</v>
      </c>
      <c r="G8" s="55">
        <v>2</v>
      </c>
      <c r="H8" s="55">
        <v>3</v>
      </c>
    </row>
    <row r="9" spans="1:8" ht="24.75" customHeight="1">
      <c r="A9" s="56"/>
      <c r="B9" s="57"/>
      <c r="C9" s="57"/>
      <c r="D9" s="57"/>
      <c r="E9" s="57"/>
      <c r="F9" s="57"/>
      <c r="G9" s="57"/>
      <c r="H9" s="57"/>
    </row>
    <row r="10" spans="1:8" ht="24.75" customHeight="1">
      <c r="A10" s="56"/>
      <c r="B10" s="57"/>
      <c r="C10" s="57"/>
      <c r="D10" s="57"/>
      <c r="E10" s="57"/>
      <c r="F10" s="57"/>
      <c r="G10" s="57"/>
      <c r="H10" s="57"/>
    </row>
    <row r="11" spans="1:8" ht="24.75" customHeight="1">
      <c r="A11" s="56"/>
      <c r="B11" s="57"/>
      <c r="C11" s="57"/>
      <c r="D11" s="57"/>
      <c r="E11" s="57"/>
      <c r="F11" s="57"/>
      <c r="G11" s="57"/>
      <c r="H11" s="57"/>
    </row>
    <row r="12" spans="1:8" ht="24.75" customHeight="1">
      <c r="A12" s="56"/>
      <c r="B12" s="57"/>
      <c r="C12" s="57"/>
      <c r="D12" s="57"/>
      <c r="E12" s="57"/>
      <c r="F12" s="57"/>
      <c r="G12" s="57"/>
      <c r="H12" s="57"/>
    </row>
    <row r="13" spans="1:8" ht="24.75" customHeight="1">
      <c r="A13" s="56"/>
      <c r="B13" s="57"/>
      <c r="C13" s="57"/>
      <c r="D13" s="57"/>
      <c r="E13" s="57"/>
      <c r="F13" s="57"/>
      <c r="G13" s="57"/>
      <c r="H13" s="57"/>
    </row>
    <row r="14" spans="1:8" ht="24.75" customHeight="1">
      <c r="A14" s="56"/>
      <c r="B14" s="57"/>
      <c r="C14" s="57"/>
      <c r="D14" s="57"/>
      <c r="E14" s="57"/>
      <c r="F14" s="57"/>
      <c r="G14" s="57"/>
      <c r="H14" s="57"/>
    </row>
    <row r="15" spans="1:8" ht="24.75" customHeight="1">
      <c r="A15" s="56"/>
      <c r="B15" s="57"/>
      <c r="C15" s="57"/>
      <c r="D15" s="57"/>
      <c r="E15" s="57"/>
      <c r="F15" s="57"/>
      <c r="G15" s="57"/>
      <c r="H15" s="57"/>
    </row>
    <row r="16" ht="12.75" customHeight="1" hidden="1"/>
    <row r="18" ht="12.75"/>
    <row r="19" ht="12.75"/>
    <row r="21" ht="12.75" customHeight="1" hidden="1"/>
    <row r="22" ht="12.75" customHeight="1" hidden="1"/>
    <row r="23" ht="12.75" hidden="1"/>
  </sheetData>
  <sheetProtection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24"/>
  <sheetViews>
    <sheetView showGridLines="0" showZeros="0" workbookViewId="0" topLeftCell="A9">
      <selection activeCell="D17" sqref="D17"/>
    </sheetView>
  </sheetViews>
  <sheetFormatPr defaultColWidth="9.140625" defaultRowHeight="12.75"/>
  <cols>
    <col min="1" max="1" width="28.28125" style="0" customWidth="1"/>
    <col min="2" max="2" width="32.421875" style="0" customWidth="1"/>
    <col min="3" max="4" width="17.8515625" style="34" customWidth="1"/>
    <col min="5" max="5" width="20.00390625" style="0" customWidth="1"/>
    <col min="256" max="256" width="9.140625" style="19" customWidth="1"/>
  </cols>
  <sheetData>
    <row r="1" spans="1:2" ht="24" customHeight="1">
      <c r="A1" s="35"/>
      <c r="B1" s="36"/>
    </row>
    <row r="2" spans="1:4" ht="24.75" customHeight="1">
      <c r="A2" s="37" t="s">
        <v>301</v>
      </c>
      <c r="B2" s="37"/>
      <c r="C2" s="38"/>
      <c r="D2" s="38"/>
    </row>
    <row r="3" spans="3:4" ht="24.75" customHeight="1">
      <c r="C3" s="34"/>
      <c r="D3" s="39" t="s">
        <v>30</v>
      </c>
    </row>
    <row r="4" spans="1:4" ht="24.75" customHeight="1">
      <c r="A4" s="40" t="s">
        <v>302</v>
      </c>
      <c r="B4" s="40" t="s">
        <v>81</v>
      </c>
      <c r="C4" s="41" t="s">
        <v>303</v>
      </c>
      <c r="D4" s="41" t="s">
        <v>97</v>
      </c>
    </row>
    <row r="5" spans="1:4" ht="24.75" customHeight="1">
      <c r="A5" s="22"/>
      <c r="B5" s="22"/>
      <c r="C5" s="42">
        <v>1</v>
      </c>
      <c r="D5" s="42">
        <v>2</v>
      </c>
    </row>
    <row r="6" spans="1:4" ht="24.75" customHeight="1">
      <c r="A6" s="43"/>
      <c r="B6" s="43" t="s">
        <v>304</v>
      </c>
      <c r="C6" s="41">
        <f>SUM(D6:D6)</f>
        <v>129.3</v>
      </c>
      <c r="D6" s="44">
        <f>SUM(D7:D23)</f>
        <v>129.3</v>
      </c>
    </row>
    <row r="7" spans="1:4" ht="24.75" customHeight="1">
      <c r="A7" s="22">
        <f aca="true" t="shared" si="0" ref="A7:A20">ROW()-6</f>
        <v>1</v>
      </c>
      <c r="B7" s="45" t="s">
        <v>305</v>
      </c>
      <c r="C7" s="46">
        <f>D7</f>
        <v>41</v>
      </c>
      <c r="D7" s="46">
        <v>41</v>
      </c>
    </row>
    <row r="8" spans="1:4" ht="24.75" customHeight="1">
      <c r="A8" s="22">
        <f t="shared" si="0"/>
        <v>2</v>
      </c>
      <c r="B8" s="45" t="s">
        <v>306</v>
      </c>
      <c r="C8" s="46">
        <f aca="true" t="shared" si="1" ref="C8:C20">D8</f>
        <v>0</v>
      </c>
      <c r="D8" s="46"/>
    </row>
    <row r="9" spans="1:4" ht="24.75" customHeight="1">
      <c r="A9" s="22">
        <f t="shared" si="0"/>
        <v>3</v>
      </c>
      <c r="B9" s="45" t="s">
        <v>307</v>
      </c>
      <c r="C9" s="46">
        <f t="shared" si="1"/>
        <v>0</v>
      </c>
      <c r="D9" s="46"/>
    </row>
    <row r="10" spans="1:4" ht="24.75" customHeight="1">
      <c r="A10" s="22">
        <f t="shared" si="0"/>
        <v>4</v>
      </c>
      <c r="B10" s="45" t="s">
        <v>308</v>
      </c>
      <c r="C10" s="46">
        <f t="shared" si="1"/>
        <v>0</v>
      </c>
      <c r="D10" s="46"/>
    </row>
    <row r="11" spans="1:4" ht="24.75" customHeight="1">
      <c r="A11" s="22">
        <f t="shared" si="0"/>
        <v>5</v>
      </c>
      <c r="B11" s="45" t="s">
        <v>309</v>
      </c>
      <c r="C11" s="46">
        <f t="shared" si="1"/>
        <v>0</v>
      </c>
      <c r="D11" s="46"/>
    </row>
    <row r="12" spans="1:4" ht="24.75" customHeight="1">
      <c r="A12" s="22">
        <f t="shared" si="0"/>
        <v>6</v>
      </c>
      <c r="B12" s="45" t="s">
        <v>310</v>
      </c>
      <c r="C12" s="46">
        <f t="shared" si="1"/>
        <v>36</v>
      </c>
      <c r="D12" s="46">
        <v>36</v>
      </c>
    </row>
    <row r="13" spans="1:4" ht="24.75" customHeight="1">
      <c r="A13" s="22">
        <f t="shared" si="0"/>
        <v>7</v>
      </c>
      <c r="B13" s="45" t="s">
        <v>311</v>
      </c>
      <c r="C13" s="46">
        <f t="shared" si="1"/>
        <v>2</v>
      </c>
      <c r="D13" s="46">
        <v>2</v>
      </c>
    </row>
    <row r="14" spans="1:4" ht="24.75" customHeight="1">
      <c r="A14" s="22">
        <f t="shared" si="0"/>
        <v>8</v>
      </c>
      <c r="B14" s="45" t="s">
        <v>261</v>
      </c>
      <c r="C14" s="46">
        <f t="shared" si="1"/>
        <v>3</v>
      </c>
      <c r="D14" s="46">
        <v>3</v>
      </c>
    </row>
    <row r="15" spans="1:4" ht="24.75" customHeight="1">
      <c r="A15" s="22">
        <f t="shared" si="0"/>
        <v>9</v>
      </c>
      <c r="B15" s="45" t="s">
        <v>312</v>
      </c>
      <c r="C15" s="46">
        <f t="shared" si="1"/>
        <v>0</v>
      </c>
      <c r="D15" s="46"/>
    </row>
    <row r="16" spans="1:4" ht="24.75" customHeight="1">
      <c r="A16" s="22">
        <f t="shared" si="0"/>
        <v>10</v>
      </c>
      <c r="B16" s="45" t="s">
        <v>313</v>
      </c>
      <c r="C16" s="46">
        <f t="shared" si="1"/>
        <v>0</v>
      </c>
      <c r="D16" s="46"/>
    </row>
    <row r="17" spans="1:4" ht="24.75" customHeight="1">
      <c r="A17" s="22">
        <f t="shared" si="0"/>
        <v>11</v>
      </c>
      <c r="B17" s="45" t="s">
        <v>314</v>
      </c>
      <c r="C17" s="46">
        <f>D17</f>
        <v>4.3</v>
      </c>
      <c r="D17" s="46">
        <v>4.3</v>
      </c>
    </row>
    <row r="18" spans="1:4" ht="24.75" customHeight="1">
      <c r="A18" s="22">
        <f t="shared" si="0"/>
        <v>12</v>
      </c>
      <c r="B18" s="45" t="s">
        <v>243</v>
      </c>
      <c r="C18" s="46">
        <f t="shared" si="1"/>
        <v>10</v>
      </c>
      <c r="D18" s="46">
        <v>10</v>
      </c>
    </row>
    <row r="19" spans="1:4" ht="24.75" customHeight="1">
      <c r="A19" s="22">
        <f t="shared" si="0"/>
        <v>13</v>
      </c>
      <c r="B19" s="45" t="s">
        <v>315</v>
      </c>
      <c r="C19" s="46">
        <f t="shared" si="1"/>
        <v>0</v>
      </c>
      <c r="D19" s="46"/>
    </row>
    <row r="20" spans="1:4" ht="24.75" customHeight="1">
      <c r="A20" s="22">
        <f t="shared" si="0"/>
        <v>14</v>
      </c>
      <c r="B20" s="45" t="s">
        <v>316</v>
      </c>
      <c r="C20" s="46">
        <f t="shared" si="1"/>
        <v>0</v>
      </c>
      <c r="D20" s="46"/>
    </row>
    <row r="21" spans="1:4" s="33" customFormat="1" ht="24.75" customHeight="1">
      <c r="A21" s="47" t="s">
        <v>317</v>
      </c>
      <c r="B21" s="45" t="s">
        <v>265</v>
      </c>
      <c r="C21" s="48">
        <v>25</v>
      </c>
      <c r="D21" s="48">
        <v>25</v>
      </c>
    </row>
    <row r="22" spans="1:4" s="33" customFormat="1" ht="24.75" customHeight="1">
      <c r="A22" s="47" t="s">
        <v>318</v>
      </c>
      <c r="B22" s="45" t="s">
        <v>319</v>
      </c>
      <c r="C22" s="48">
        <v>6</v>
      </c>
      <c r="D22" s="48">
        <v>6</v>
      </c>
    </row>
    <row r="23" spans="1:4" ht="24.75" customHeight="1">
      <c r="A23" s="22">
        <v>17</v>
      </c>
      <c r="B23" s="45" t="s">
        <v>320</v>
      </c>
      <c r="C23" s="46">
        <v>2</v>
      </c>
      <c r="D23" s="46">
        <v>2</v>
      </c>
    </row>
    <row r="24" spans="1:4" ht="24.75" customHeight="1">
      <c r="A24" s="22"/>
      <c r="B24" s="45"/>
      <c r="C24" s="46"/>
      <c r="D24" s="46"/>
    </row>
  </sheetData>
  <sheetProtection/>
  <mergeCells count="1">
    <mergeCell ref="A2:D2"/>
  </mergeCells>
  <printOptions horizontalCentered="1"/>
  <pageMargins left="0.5902777777777778" right="0.5902777777777778" top="0.5902777777777778" bottom="0.5902777777777778" header="0.39305555555555555" footer="0.39305555555555555"/>
  <pageSetup fitToHeight="100" fitToWidth="1" horizontalDpi="300" verticalDpi="300" orientation="portrait" paperSize="9" scale="9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"/>
  <sheetViews>
    <sheetView showGridLines="0" showZeros="0" workbookViewId="0" topLeftCell="A1">
      <selection activeCell="B49" sqref="B49"/>
    </sheetView>
  </sheetViews>
  <sheetFormatPr defaultColWidth="9.140625" defaultRowHeight="12.75" customHeight="1"/>
  <cols>
    <col min="1" max="1" width="60.7109375" style="18" customWidth="1"/>
    <col min="2" max="2" width="22.140625" style="18" customWidth="1"/>
    <col min="3" max="3" width="2.8515625" style="18" customWidth="1"/>
    <col min="4" max="14" width="9.140625" style="18" customWidth="1"/>
    <col min="15" max="16384" width="9.140625" style="19" customWidth="1"/>
  </cols>
  <sheetData>
    <row r="1" ht="13.5">
      <c r="A1" s="26" t="s">
        <v>28</v>
      </c>
    </row>
    <row r="2" spans="1:2" ht="32.25" customHeight="1">
      <c r="A2" s="20" t="s">
        <v>321</v>
      </c>
      <c r="B2" s="20"/>
    </row>
    <row r="3" ht="15" customHeight="1">
      <c r="B3" s="21" t="s">
        <v>30</v>
      </c>
    </row>
    <row r="4" spans="1:2" ht="15" customHeight="1">
      <c r="A4" s="27" t="s">
        <v>322</v>
      </c>
      <c r="B4" s="28" t="s">
        <v>34</v>
      </c>
    </row>
    <row r="5" spans="1:2" ht="15" customHeight="1">
      <c r="A5" s="29"/>
      <c r="B5" s="30"/>
    </row>
    <row r="6" spans="1:2" ht="26.25" customHeight="1">
      <c r="A6" s="31" t="s">
        <v>323</v>
      </c>
      <c r="B6" s="32" t="s">
        <v>323</v>
      </c>
    </row>
    <row r="7" ht="12.75" customHeight="1" hidden="1"/>
    <row r="8" ht="13.5" customHeight="1"/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5118055555555555" footer="0.5118055555555555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showGridLines="0" showZeros="0" workbookViewId="0" topLeftCell="A1">
      <selection activeCell="B49" sqref="B49"/>
    </sheetView>
  </sheetViews>
  <sheetFormatPr defaultColWidth="9.140625" defaultRowHeight="12.75" customHeight="1"/>
  <cols>
    <col min="1" max="1" width="41.8515625" style="18" customWidth="1"/>
    <col min="2" max="2" width="20.28125" style="18" customWidth="1"/>
    <col min="3" max="3" width="26.57421875" style="18" customWidth="1"/>
    <col min="4" max="4" width="21.7109375" style="18" customWidth="1"/>
    <col min="5" max="5" width="25.421875" style="18" customWidth="1"/>
    <col min="6" max="7" width="6.8515625" style="18" customWidth="1"/>
    <col min="8" max="16384" width="9.140625" style="19" customWidth="1"/>
  </cols>
  <sheetData>
    <row r="1" ht="24.75" customHeight="1"/>
    <row r="2" spans="1:5" ht="24.75" customHeight="1">
      <c r="A2" s="20" t="s">
        <v>324</v>
      </c>
      <c r="B2" s="20"/>
      <c r="C2" s="20"/>
      <c r="D2" s="20"/>
      <c r="E2" s="20"/>
    </row>
    <row r="3" ht="24.75" customHeight="1">
      <c r="E3" s="21" t="s">
        <v>30</v>
      </c>
    </row>
    <row r="4" spans="1:5" ht="24.75" customHeight="1">
      <c r="A4" s="22" t="s">
        <v>176</v>
      </c>
      <c r="B4" s="22" t="s">
        <v>101</v>
      </c>
      <c r="C4" s="22" t="s">
        <v>325</v>
      </c>
      <c r="D4" s="22" t="s">
        <v>326</v>
      </c>
      <c r="E4" s="22" t="s">
        <v>327</v>
      </c>
    </row>
    <row r="5" spans="1:13" s="18" customFormat="1" ht="24.75" customHeight="1">
      <c r="A5" s="22" t="s">
        <v>100</v>
      </c>
      <c r="B5" s="22">
        <v>1</v>
      </c>
      <c r="C5" s="22">
        <v>4</v>
      </c>
      <c r="D5" s="22">
        <v>4</v>
      </c>
      <c r="E5" s="22">
        <v>4</v>
      </c>
      <c r="H5" s="19"/>
      <c r="I5" s="19"/>
      <c r="J5" s="19"/>
      <c r="K5" s="19"/>
      <c r="L5" s="19"/>
      <c r="M5" s="19"/>
    </row>
    <row r="6" spans="1:13" s="18" customFormat="1" ht="24.75" customHeight="1">
      <c r="A6" s="23" t="s">
        <v>323</v>
      </c>
      <c r="B6" s="24" t="s">
        <v>323</v>
      </c>
      <c r="C6" s="24" t="s">
        <v>323</v>
      </c>
      <c r="D6" s="24" t="s">
        <v>323</v>
      </c>
      <c r="E6" s="24" t="s">
        <v>323</v>
      </c>
      <c r="H6" s="19"/>
      <c r="I6" s="19"/>
      <c r="J6" s="19"/>
      <c r="K6" s="19"/>
      <c r="L6" s="19"/>
      <c r="M6" s="19"/>
    </row>
    <row r="7" ht="12.75" customHeight="1" hidden="1"/>
    <row r="8" spans="1:13" ht="12.75" customHeight="1">
      <c r="A8" s="25"/>
      <c r="H8" s="25"/>
      <c r="I8" s="25"/>
      <c r="J8" s="25"/>
      <c r="K8" s="25"/>
      <c r="L8" s="25"/>
      <c r="M8" s="25"/>
    </row>
    <row r="9" ht="12.75" customHeight="1" hidden="1"/>
    <row r="10" ht="12.75" customHeight="1" hidden="1"/>
    <row r="11" ht="12.75" customHeight="1" hidden="1"/>
    <row r="12" ht="12.75" customHeight="1" hidden="1"/>
    <row r="13" ht="12.75" customHeight="1" hidden="1"/>
    <row r="14" ht="12.75" customHeight="1" hidden="1"/>
    <row r="15" ht="12.75" customHeight="1" hidden="1"/>
    <row r="16" ht="12.75" customHeight="1" hidden="1"/>
    <row r="17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  <row r="27" ht="12.75" customHeight="1" hidden="1"/>
    <row r="28" ht="12.75" hidden="1"/>
  </sheetData>
  <sheetProtection/>
  <mergeCells count="1">
    <mergeCell ref="A2:E2"/>
  </mergeCell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/>
  </sheetPr>
  <dimension ref="A1:N20"/>
  <sheetViews>
    <sheetView tabSelected="1" zoomScaleSheetLayoutView="100" workbookViewId="0" topLeftCell="A1">
      <selection activeCell="C10" sqref="C10"/>
    </sheetView>
  </sheetViews>
  <sheetFormatPr defaultColWidth="10.28125" defaultRowHeight="12.75"/>
  <cols>
    <col min="1" max="1" width="26.00390625" style="1" customWidth="1"/>
    <col min="2" max="2" width="31.140625" style="1" customWidth="1"/>
    <col min="3" max="3" width="16.28125" style="1" customWidth="1"/>
    <col min="4" max="4" width="20.140625" style="1" customWidth="1"/>
    <col min="5" max="5" width="11.140625" style="1" customWidth="1"/>
    <col min="6" max="6" width="10.421875" style="1" customWidth="1"/>
    <col min="7" max="7" width="15.28125" style="1" customWidth="1"/>
    <col min="8" max="16384" width="10.28125" style="1" customWidth="1"/>
  </cols>
  <sheetData>
    <row r="1" s="1" customFormat="1" ht="14.25">
      <c r="A1" s="3" t="s">
        <v>328</v>
      </c>
    </row>
    <row r="2" spans="1:7" s="1" customFormat="1" ht="57" customHeight="1">
      <c r="A2" s="4" t="s">
        <v>329</v>
      </c>
      <c r="B2" s="4"/>
      <c r="C2" s="4"/>
      <c r="D2" s="4"/>
      <c r="E2" s="4"/>
      <c r="F2" s="4"/>
      <c r="G2" s="4"/>
    </row>
    <row r="3" spans="2:14" s="1" customFormat="1" ht="27" customHeight="1">
      <c r="B3" s="5"/>
      <c r="G3" s="6" t="s">
        <v>30</v>
      </c>
      <c r="H3" s="7"/>
      <c r="I3" s="7"/>
      <c r="L3" s="7"/>
      <c r="N3" s="7"/>
    </row>
    <row r="4" spans="1:7" s="1" customFormat="1" ht="23.25" customHeight="1">
      <c r="A4" s="8" t="s">
        <v>330</v>
      </c>
      <c r="B4" s="8" t="s">
        <v>176</v>
      </c>
      <c r="C4" s="8" t="s">
        <v>331</v>
      </c>
      <c r="D4" s="8" t="s">
        <v>332</v>
      </c>
      <c r="E4" s="8"/>
      <c r="F4" s="8"/>
      <c r="G4" s="8" t="s">
        <v>333</v>
      </c>
    </row>
    <row r="5" spans="1:7" s="1" customFormat="1" ht="25.5" customHeight="1">
      <c r="A5" s="9"/>
      <c r="B5" s="9"/>
      <c r="C5" s="10"/>
      <c r="D5" s="8" t="s">
        <v>334</v>
      </c>
      <c r="E5" s="8" t="s">
        <v>335</v>
      </c>
      <c r="F5" s="8" t="s">
        <v>336</v>
      </c>
      <c r="G5" s="10"/>
    </row>
    <row r="6" spans="1:7" s="2" customFormat="1" ht="21.75" customHeight="1">
      <c r="A6" s="8" t="s">
        <v>180</v>
      </c>
      <c r="B6" s="8" t="s">
        <v>180</v>
      </c>
      <c r="C6" s="11">
        <v>20.1</v>
      </c>
      <c r="D6" s="11">
        <v>5.6</v>
      </c>
      <c r="E6" s="11"/>
      <c r="F6" s="11">
        <v>14.5</v>
      </c>
      <c r="G6" s="12"/>
    </row>
    <row r="7" spans="1:7" s="1" customFormat="1" ht="21.75" customHeight="1">
      <c r="A7" s="13"/>
      <c r="B7" s="13"/>
      <c r="C7" s="13"/>
      <c r="D7" s="13"/>
      <c r="E7" s="13"/>
      <c r="F7" s="13"/>
      <c r="G7" s="13"/>
    </row>
    <row r="8" spans="1:7" s="1" customFormat="1" ht="21.75" customHeight="1">
      <c r="A8" s="13"/>
      <c r="B8" s="14"/>
      <c r="C8" s="13"/>
      <c r="D8" s="13"/>
      <c r="E8" s="13"/>
      <c r="F8" s="13"/>
      <c r="G8" s="13"/>
    </row>
    <row r="9" spans="1:7" s="1" customFormat="1" ht="21.75" customHeight="1">
      <c r="A9" s="13"/>
      <c r="B9" s="14"/>
      <c r="C9" s="13"/>
      <c r="D9" s="13"/>
      <c r="E9" s="13"/>
      <c r="F9" s="13"/>
      <c r="G9" s="13"/>
    </row>
    <row r="10" spans="1:7" s="1" customFormat="1" ht="21.75" customHeight="1">
      <c r="A10" s="13"/>
      <c r="B10" s="15"/>
      <c r="C10" s="13"/>
      <c r="D10" s="13"/>
      <c r="E10" s="13"/>
      <c r="F10" s="13"/>
      <c r="G10" s="13"/>
    </row>
    <row r="11" spans="1:7" s="1" customFormat="1" ht="21.75" customHeight="1">
      <c r="A11" s="13"/>
      <c r="B11" s="15"/>
      <c r="C11" s="13"/>
      <c r="D11" s="13"/>
      <c r="E11" s="13"/>
      <c r="F11" s="13"/>
      <c r="G11" s="13"/>
    </row>
    <row r="12" spans="1:7" s="1" customFormat="1" ht="21.75" customHeight="1">
      <c r="A12" s="13"/>
      <c r="B12" s="15"/>
      <c r="C12" s="13"/>
      <c r="D12" s="13"/>
      <c r="E12" s="13"/>
      <c r="F12" s="13"/>
      <c r="G12" s="13"/>
    </row>
    <row r="13" spans="1:7" s="1" customFormat="1" ht="21.75" customHeight="1">
      <c r="A13" s="13"/>
      <c r="B13" s="15"/>
      <c r="C13" s="13"/>
      <c r="D13" s="13"/>
      <c r="E13" s="13"/>
      <c r="F13" s="13"/>
      <c r="G13" s="13"/>
    </row>
    <row r="14" spans="1:7" s="1" customFormat="1" ht="21.75" customHeight="1">
      <c r="A14" s="13"/>
      <c r="B14" s="16"/>
      <c r="C14" s="13"/>
      <c r="D14" s="13"/>
      <c r="E14" s="13"/>
      <c r="F14" s="13"/>
      <c r="G14" s="13"/>
    </row>
    <row r="15" spans="1:7" s="1" customFormat="1" ht="21.75" customHeight="1">
      <c r="A15" s="13"/>
      <c r="B15" s="15"/>
      <c r="C15" s="13"/>
      <c r="D15" s="13"/>
      <c r="E15" s="13"/>
      <c r="F15" s="13"/>
      <c r="G15" s="13"/>
    </row>
    <row r="16" spans="1:7" s="1" customFormat="1" ht="21.75" customHeight="1">
      <c r="A16" s="13"/>
      <c r="B16" s="14"/>
      <c r="C16" s="13"/>
      <c r="D16" s="13"/>
      <c r="E16" s="13"/>
      <c r="F16" s="13"/>
      <c r="G16" s="13"/>
    </row>
    <row r="17" spans="1:7" s="1" customFormat="1" ht="21.75" customHeight="1">
      <c r="A17" s="13"/>
      <c r="B17" s="14"/>
      <c r="C17" s="13"/>
      <c r="D17" s="13"/>
      <c r="E17" s="13"/>
      <c r="F17" s="13"/>
      <c r="G17" s="13"/>
    </row>
    <row r="18" spans="1:7" s="1" customFormat="1" ht="21.75" customHeight="1">
      <c r="A18" s="13"/>
      <c r="B18" s="14"/>
      <c r="C18" s="13"/>
      <c r="D18" s="13"/>
      <c r="E18" s="13"/>
      <c r="F18" s="13"/>
      <c r="G18" s="13"/>
    </row>
    <row r="19" spans="1:7" s="1" customFormat="1" ht="21.75" customHeight="1">
      <c r="A19" s="13"/>
      <c r="B19" s="14"/>
      <c r="C19" s="13"/>
      <c r="D19" s="13"/>
      <c r="E19" s="13"/>
      <c r="F19" s="13"/>
      <c r="G19" s="13"/>
    </row>
    <row r="20" spans="1:6" s="1" customFormat="1" ht="27" customHeight="1">
      <c r="A20" s="17"/>
      <c r="C20" s="17"/>
      <c r="D20" s="17"/>
      <c r="E20" s="17"/>
      <c r="F20" s="17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Zeros="0" workbookViewId="0" topLeftCell="A1">
      <selection activeCell="B5" sqref="B5"/>
    </sheetView>
  </sheetViews>
  <sheetFormatPr defaultColWidth="9.140625" defaultRowHeight="12.75" customHeight="1"/>
  <cols>
    <col min="1" max="1" width="9.140625" style="18" customWidth="1"/>
    <col min="2" max="2" width="65.28125" style="18" customWidth="1"/>
    <col min="3" max="3" width="45.7109375" style="18" customWidth="1"/>
    <col min="4" max="4" width="9.140625" style="18" customWidth="1"/>
    <col min="5" max="16384" width="9.140625" style="19" customWidth="1"/>
  </cols>
  <sheetData>
    <row r="1" ht="24.75" customHeight="1"/>
    <row r="2" spans="2:3" ht="24.75" customHeight="1">
      <c r="B2" s="20" t="s">
        <v>8</v>
      </c>
      <c r="C2" s="20"/>
    </row>
    <row r="3" ht="24.75" customHeight="1">
      <c r="B3" s="149"/>
    </row>
    <row r="4" spans="2:3" ht="24.75" customHeight="1">
      <c r="B4" s="150" t="s">
        <v>9</v>
      </c>
      <c r="C4" s="150" t="s">
        <v>10</v>
      </c>
    </row>
    <row r="5" spans="2:3" ht="24.75" customHeight="1">
      <c r="B5" s="151" t="s">
        <v>11</v>
      </c>
      <c r="C5" s="152"/>
    </row>
    <row r="6" spans="2:3" ht="24.75" customHeight="1">
      <c r="B6" s="151" t="s">
        <v>12</v>
      </c>
      <c r="C6" s="152" t="s">
        <v>13</v>
      </c>
    </row>
    <row r="7" spans="2:3" ht="24.75" customHeight="1">
      <c r="B7" s="151" t="s">
        <v>14</v>
      </c>
      <c r="C7" s="152" t="s">
        <v>15</v>
      </c>
    </row>
    <row r="8" spans="1:3" ht="24.75" customHeight="1">
      <c r="A8" s="18"/>
      <c r="B8" s="153" t="s">
        <v>16</v>
      </c>
      <c r="C8" s="152"/>
    </row>
    <row r="9" spans="2:3" ht="24.75" customHeight="1">
      <c r="B9" s="153" t="s">
        <v>17</v>
      </c>
      <c r="C9" s="152" t="s">
        <v>18</v>
      </c>
    </row>
    <row r="10" spans="1:3" ht="24.75" customHeight="1">
      <c r="A10" s="18"/>
      <c r="B10" s="153" t="s">
        <v>19</v>
      </c>
      <c r="C10" s="152" t="s">
        <v>20</v>
      </c>
    </row>
    <row r="11" spans="2:3" ht="24.75" customHeight="1">
      <c r="B11" s="154" t="s">
        <v>21</v>
      </c>
      <c r="C11" s="152" t="s">
        <v>22</v>
      </c>
    </row>
    <row r="12" spans="2:3" ht="24.75" customHeight="1">
      <c r="B12" s="153" t="s">
        <v>23</v>
      </c>
      <c r="C12" s="152" t="s">
        <v>24</v>
      </c>
    </row>
    <row r="13" spans="2:3" ht="24.75" customHeight="1">
      <c r="B13" s="153" t="s">
        <v>25</v>
      </c>
      <c r="C13" s="155"/>
    </row>
    <row r="14" spans="2:3" ht="24.75" customHeight="1">
      <c r="B14" s="153" t="s">
        <v>26</v>
      </c>
      <c r="C14" s="155"/>
    </row>
    <row r="15" spans="2:3" ht="24.75" customHeight="1">
      <c r="B15" s="154" t="s">
        <v>27</v>
      </c>
      <c r="C15" s="155"/>
    </row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11'!Print_Titles" display="（11）部门管理转移支付表"/>
  </hyperlinks>
  <printOptions/>
  <pageMargins left="0.9791666666666666" right="0.9791666666666666" top="0.9791666666666666" bottom="0.9791666666666666" header="0.5" footer="0.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C67" sqref="C67"/>
    </sheetView>
  </sheetViews>
  <sheetFormatPr defaultColWidth="9.140625" defaultRowHeight="12.75" customHeight="1"/>
  <cols>
    <col min="1" max="1" width="29.7109375" style="121" customWidth="1"/>
    <col min="2" max="2" width="17.57421875" style="121" customWidth="1"/>
    <col min="3" max="3" width="28.57421875" style="121" customWidth="1"/>
    <col min="4" max="4" width="15.57421875" style="122" customWidth="1"/>
    <col min="5" max="16384" width="9.140625" style="123" customWidth="1"/>
  </cols>
  <sheetData>
    <row r="1" ht="24.75" customHeight="1">
      <c r="A1" s="124" t="s">
        <v>28</v>
      </c>
    </row>
    <row r="2" spans="1:4" ht="24.75" customHeight="1">
      <c r="A2" s="125" t="s">
        <v>29</v>
      </c>
      <c r="B2" s="125"/>
      <c r="C2" s="125"/>
      <c r="D2" s="125"/>
    </row>
    <row r="3" spans="1:4" ht="24.75" customHeight="1">
      <c r="A3" s="126"/>
      <c r="B3" s="127"/>
      <c r="C3" s="128"/>
      <c r="D3" s="129" t="s">
        <v>30</v>
      </c>
    </row>
    <row r="4" spans="1:4" ht="24.75" customHeight="1">
      <c r="A4" s="130" t="s">
        <v>31</v>
      </c>
      <c r="B4" s="130"/>
      <c r="C4" s="130" t="s">
        <v>32</v>
      </c>
      <c r="D4" s="130"/>
    </row>
    <row r="5" spans="1:4" ht="15.75" customHeight="1">
      <c r="A5" s="130" t="s">
        <v>33</v>
      </c>
      <c r="B5" s="131" t="s">
        <v>34</v>
      </c>
      <c r="C5" s="130" t="s">
        <v>33</v>
      </c>
      <c r="D5" s="130" t="s">
        <v>34</v>
      </c>
    </row>
    <row r="6" spans="1:4" ht="15.75" customHeight="1">
      <c r="A6" s="132" t="s">
        <v>35</v>
      </c>
      <c r="B6" s="133">
        <v>2630.15</v>
      </c>
      <c r="C6" s="134" t="s">
        <v>36</v>
      </c>
      <c r="D6" s="135">
        <v>2541.05</v>
      </c>
    </row>
    <row r="7" spans="1:4" ht="15.75" customHeight="1">
      <c r="A7" s="132" t="s">
        <v>37</v>
      </c>
      <c r="B7" s="136"/>
      <c r="C7" s="134" t="s">
        <v>38</v>
      </c>
      <c r="D7" s="135"/>
    </row>
    <row r="8" spans="1:4" ht="15.75" customHeight="1">
      <c r="A8" s="132" t="s">
        <v>39</v>
      </c>
      <c r="B8" s="136"/>
      <c r="C8" s="134" t="s">
        <v>40</v>
      </c>
      <c r="D8" s="135"/>
    </row>
    <row r="9" spans="1:4" ht="15.75" customHeight="1">
      <c r="A9" s="132" t="s">
        <v>41</v>
      </c>
      <c r="B9" s="136"/>
      <c r="C9" s="134" t="s">
        <v>42</v>
      </c>
      <c r="D9" s="135"/>
    </row>
    <row r="10" spans="1:4" ht="15.75" customHeight="1">
      <c r="A10" s="132" t="s">
        <v>43</v>
      </c>
      <c r="B10" s="136"/>
      <c r="C10" s="134" t="s">
        <v>44</v>
      </c>
      <c r="D10" s="135"/>
    </row>
    <row r="11" spans="1:4" ht="15.75" customHeight="1">
      <c r="A11" s="132" t="s">
        <v>45</v>
      </c>
      <c r="B11" s="136"/>
      <c r="C11" s="134" t="s">
        <v>46</v>
      </c>
      <c r="D11" s="135"/>
    </row>
    <row r="12" spans="1:4" ht="15.75" customHeight="1">
      <c r="A12" s="132" t="s">
        <v>47</v>
      </c>
      <c r="B12" s="136"/>
      <c r="C12" s="134" t="s">
        <v>48</v>
      </c>
      <c r="D12" s="135"/>
    </row>
    <row r="13" spans="1:4" ht="15.75" customHeight="1">
      <c r="A13" s="132" t="s">
        <v>49</v>
      </c>
      <c r="B13" s="136"/>
      <c r="C13" s="134" t="s">
        <v>50</v>
      </c>
      <c r="D13" s="135">
        <v>48.6</v>
      </c>
    </row>
    <row r="14" spans="1:4" ht="15.75" customHeight="1">
      <c r="A14" s="132" t="s">
        <v>51</v>
      </c>
      <c r="B14" s="136"/>
      <c r="C14" s="134" t="s">
        <v>52</v>
      </c>
      <c r="D14" s="135"/>
    </row>
    <row r="15" spans="1:4" ht="15.75" customHeight="1">
      <c r="A15" s="132"/>
      <c r="B15" s="137"/>
      <c r="C15" s="134" t="s">
        <v>53</v>
      </c>
      <c r="D15" s="135">
        <v>18.3</v>
      </c>
    </row>
    <row r="16" spans="1:4" ht="15.75" customHeight="1">
      <c r="A16" s="132"/>
      <c r="B16" s="137"/>
      <c r="C16" s="134" t="s">
        <v>54</v>
      </c>
      <c r="D16" s="135"/>
    </row>
    <row r="17" spans="1:4" ht="15.75" customHeight="1">
      <c r="A17" s="132"/>
      <c r="B17" s="137"/>
      <c r="C17" s="134" t="s">
        <v>55</v>
      </c>
      <c r="D17" s="135"/>
    </row>
    <row r="18" spans="1:4" ht="15.75" customHeight="1">
      <c r="A18" s="132"/>
      <c r="B18" s="137"/>
      <c r="C18" s="134" t="s">
        <v>56</v>
      </c>
      <c r="D18" s="135"/>
    </row>
    <row r="19" spans="1:4" ht="15.75" customHeight="1">
      <c r="A19" s="132"/>
      <c r="B19" s="137"/>
      <c r="C19" s="134" t="s">
        <v>57</v>
      </c>
      <c r="D19" s="135"/>
    </row>
    <row r="20" spans="1:4" ht="15.75" customHeight="1">
      <c r="A20" s="132"/>
      <c r="B20" s="137"/>
      <c r="C20" s="134" t="s">
        <v>58</v>
      </c>
      <c r="D20" s="135"/>
    </row>
    <row r="21" spans="1:4" ht="15.75" customHeight="1">
      <c r="A21" s="132"/>
      <c r="B21" s="137"/>
      <c r="C21" s="134" t="s">
        <v>59</v>
      </c>
      <c r="D21" s="135"/>
    </row>
    <row r="22" spans="1:4" ht="15.75" customHeight="1">
      <c r="A22" s="132"/>
      <c r="B22" s="137"/>
      <c r="C22" s="134" t="s">
        <v>60</v>
      </c>
      <c r="D22" s="135"/>
    </row>
    <row r="23" spans="1:4" ht="15.75" customHeight="1">
      <c r="A23" s="132"/>
      <c r="B23" s="137"/>
      <c r="C23" s="134" t="s">
        <v>61</v>
      </c>
      <c r="D23" s="135"/>
    </row>
    <row r="24" spans="1:4" ht="15.75" customHeight="1">
      <c r="A24" s="132"/>
      <c r="B24" s="137"/>
      <c r="C24" s="134" t="s">
        <v>62</v>
      </c>
      <c r="D24" s="135"/>
    </row>
    <row r="25" spans="1:4" ht="15.75" customHeight="1">
      <c r="A25" s="132"/>
      <c r="B25" s="137"/>
      <c r="C25" s="134" t="s">
        <v>63</v>
      </c>
      <c r="D25" s="135">
        <v>26.23</v>
      </c>
    </row>
    <row r="26" spans="1:4" ht="15.75" customHeight="1">
      <c r="A26" s="132"/>
      <c r="B26" s="137"/>
      <c r="C26" s="134" t="s">
        <v>64</v>
      </c>
      <c r="D26" s="135"/>
    </row>
    <row r="27" spans="1:4" ht="15.75" customHeight="1">
      <c r="A27" s="132"/>
      <c r="B27" s="137"/>
      <c r="C27" s="134" t="s">
        <v>65</v>
      </c>
      <c r="D27" s="135"/>
    </row>
    <row r="28" spans="1:4" ht="15.75" customHeight="1">
      <c r="A28" s="132"/>
      <c r="B28" s="137"/>
      <c r="C28" s="134" t="s">
        <v>66</v>
      </c>
      <c r="D28" s="138"/>
    </row>
    <row r="29" spans="1:4" ht="15.75" customHeight="1">
      <c r="A29" s="132"/>
      <c r="B29" s="137"/>
      <c r="C29" s="134" t="s">
        <v>67</v>
      </c>
      <c r="D29" s="138"/>
    </row>
    <row r="30" spans="1:4" ht="15.75" customHeight="1">
      <c r="A30" s="132"/>
      <c r="B30" s="137"/>
      <c r="C30" s="134" t="s">
        <v>68</v>
      </c>
      <c r="D30" s="138"/>
    </row>
    <row r="31" spans="1:4" ht="15.75" customHeight="1">
      <c r="A31" s="132"/>
      <c r="B31" s="137"/>
      <c r="C31" s="134" t="s">
        <v>69</v>
      </c>
      <c r="D31" s="138"/>
    </row>
    <row r="32" spans="1:4" ht="15.75" customHeight="1">
      <c r="A32" s="132"/>
      <c r="B32" s="137"/>
      <c r="C32" s="134" t="s">
        <v>70</v>
      </c>
      <c r="D32" s="138"/>
    </row>
    <row r="33" spans="1:4" ht="15.75" customHeight="1">
      <c r="A33" s="132"/>
      <c r="B33" s="137"/>
      <c r="C33" s="134" t="s">
        <v>71</v>
      </c>
      <c r="D33" s="138"/>
    </row>
    <row r="34" spans="1:4" ht="15.75" customHeight="1">
      <c r="A34" s="132"/>
      <c r="B34" s="137"/>
      <c r="C34" s="134" t="s">
        <v>72</v>
      </c>
      <c r="D34" s="139"/>
    </row>
    <row r="35" spans="1:4" ht="15.75" customHeight="1">
      <c r="A35" s="132"/>
      <c r="B35" s="137"/>
      <c r="C35" s="134"/>
      <c r="D35" s="140"/>
    </row>
    <row r="36" spans="1:4" ht="15.75" customHeight="1">
      <c r="A36" s="130" t="s">
        <v>73</v>
      </c>
      <c r="B36" s="136">
        <f>SUM(B6:B14)</f>
        <v>2630.15</v>
      </c>
      <c r="C36" s="141" t="s">
        <v>74</v>
      </c>
      <c r="D36" s="142">
        <v>2634.18</v>
      </c>
    </row>
    <row r="37" spans="1:4" ht="15.75" customHeight="1">
      <c r="A37" s="130"/>
      <c r="B37" s="137"/>
      <c r="C37" s="141"/>
      <c r="D37" s="140"/>
    </row>
    <row r="38" spans="1:4" ht="15.75" customHeight="1">
      <c r="A38" s="130"/>
      <c r="B38" s="137"/>
      <c r="C38" s="141"/>
      <c r="D38" s="140"/>
    </row>
    <row r="39" spans="1:4" ht="15.75" customHeight="1">
      <c r="A39" s="132" t="s">
        <v>75</v>
      </c>
      <c r="B39" s="143">
        <v>4.03</v>
      </c>
      <c r="C39" s="134" t="s">
        <v>76</v>
      </c>
      <c r="D39" s="135"/>
    </row>
    <row r="40" spans="1:4" ht="15.75" customHeight="1">
      <c r="A40" s="132" t="s">
        <v>77</v>
      </c>
      <c r="B40" s="143"/>
      <c r="C40" s="134"/>
      <c r="D40" s="140"/>
    </row>
    <row r="41" spans="1:4" ht="15.75" customHeight="1">
      <c r="A41" s="144"/>
      <c r="B41" s="145"/>
      <c r="C41" s="146"/>
      <c r="D41" s="140"/>
    </row>
    <row r="42" spans="1:4" ht="15.75" customHeight="1">
      <c r="A42" s="147"/>
      <c r="B42" s="145"/>
      <c r="C42" s="146"/>
      <c r="D42" s="140"/>
    </row>
    <row r="43" spans="1:4" ht="15.75" customHeight="1">
      <c r="A43" s="130" t="s">
        <v>78</v>
      </c>
      <c r="B43" s="136">
        <f>B39+B36</f>
        <v>2634.1800000000003</v>
      </c>
      <c r="C43" s="141" t="s">
        <v>79</v>
      </c>
      <c r="D43" s="148">
        <f>D36+D39</f>
        <v>2634.18</v>
      </c>
    </row>
    <row r="44" ht="12.75" customHeight="1" hidden="1"/>
    <row r="45" ht="27" customHeight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hidden="1"/>
  </sheetData>
  <sheetProtection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D30"/>
  <sheetViews>
    <sheetView showGridLines="0" showZeros="0" workbookViewId="0" topLeftCell="A1">
      <selection activeCell="B27" sqref="B27"/>
    </sheetView>
  </sheetViews>
  <sheetFormatPr defaultColWidth="9.140625" defaultRowHeight="12.75"/>
  <cols>
    <col min="1" max="1" width="92.140625" style="0" customWidth="1"/>
    <col min="2" max="2" width="31.28125" style="34" customWidth="1"/>
    <col min="3" max="3" width="13.00390625" style="0" customWidth="1"/>
    <col min="4" max="5" width="8.00390625" style="0" customWidth="1"/>
  </cols>
  <sheetData>
    <row r="1" ht="24" customHeight="1">
      <c r="A1" s="35"/>
    </row>
    <row r="2" spans="1:2" ht="26.25" customHeight="1">
      <c r="A2" s="109" t="s">
        <v>80</v>
      </c>
      <c r="B2" s="110"/>
    </row>
    <row r="3" ht="20.25" customHeight="1">
      <c r="B3" s="111" t="s">
        <v>30</v>
      </c>
    </row>
    <row r="4" spans="1:3" s="107" customFormat="1" ht="27" customHeight="1">
      <c r="A4" s="40" t="s">
        <v>81</v>
      </c>
      <c r="B4" s="41" t="s">
        <v>82</v>
      </c>
      <c r="C4" s="112"/>
    </row>
    <row r="5" spans="1:4" ht="27" customHeight="1">
      <c r="A5" s="113" t="s">
        <v>35</v>
      </c>
      <c r="B5" s="114">
        <v>2630.15</v>
      </c>
      <c r="C5" s="115"/>
      <c r="D5" s="115"/>
    </row>
    <row r="6" spans="1:2" ht="27" customHeight="1">
      <c r="A6" s="113" t="s">
        <v>83</v>
      </c>
      <c r="B6" s="116"/>
    </row>
    <row r="7" spans="1:2" s="108" customFormat="1" ht="27" customHeight="1">
      <c r="A7" s="117" t="s">
        <v>84</v>
      </c>
      <c r="B7" s="118"/>
    </row>
    <row r="8" spans="1:2" ht="27" customHeight="1">
      <c r="A8" s="113" t="s">
        <v>85</v>
      </c>
      <c r="B8" s="116"/>
    </row>
    <row r="9" spans="1:2" ht="27" customHeight="1">
      <c r="A9" s="113" t="s">
        <v>86</v>
      </c>
      <c r="B9" s="116"/>
    </row>
    <row r="10" spans="1:2" ht="27" customHeight="1">
      <c r="A10" s="113" t="s">
        <v>87</v>
      </c>
      <c r="B10" s="116"/>
    </row>
    <row r="11" spans="1:2" ht="27" customHeight="1">
      <c r="A11" s="113" t="s">
        <v>88</v>
      </c>
      <c r="B11" s="119"/>
    </row>
    <row r="12" spans="1:2" ht="27" customHeight="1">
      <c r="A12" s="113" t="s">
        <v>89</v>
      </c>
      <c r="B12" s="116"/>
    </row>
    <row r="13" spans="1:2" ht="27" customHeight="1">
      <c r="A13" s="113" t="s">
        <v>37</v>
      </c>
      <c r="B13" s="116"/>
    </row>
    <row r="14" spans="1:2" ht="27" customHeight="1">
      <c r="A14" s="113" t="s">
        <v>39</v>
      </c>
      <c r="B14" s="116"/>
    </row>
    <row r="15" spans="1:2" ht="27" customHeight="1">
      <c r="A15" s="113" t="s">
        <v>41</v>
      </c>
      <c r="B15" s="116"/>
    </row>
    <row r="16" spans="1:2" ht="27" customHeight="1">
      <c r="A16" s="113" t="s">
        <v>43</v>
      </c>
      <c r="B16" s="116"/>
    </row>
    <row r="17" spans="1:2" ht="27" customHeight="1">
      <c r="A17" s="113" t="s">
        <v>45</v>
      </c>
      <c r="B17" s="116"/>
    </row>
    <row r="18" spans="1:2" ht="27" customHeight="1">
      <c r="A18" s="113" t="s">
        <v>47</v>
      </c>
      <c r="B18" s="116"/>
    </row>
    <row r="19" spans="1:2" ht="27" customHeight="1">
      <c r="A19" s="113" t="s">
        <v>49</v>
      </c>
      <c r="B19" s="116"/>
    </row>
    <row r="20" spans="1:2" ht="27" customHeight="1">
      <c r="A20" s="113" t="s">
        <v>51</v>
      </c>
      <c r="B20" s="116"/>
    </row>
    <row r="21" spans="1:2" ht="27" customHeight="1">
      <c r="A21" s="113"/>
      <c r="B21" s="116"/>
    </row>
    <row r="22" spans="1:2" ht="27" customHeight="1">
      <c r="A22" s="113"/>
      <c r="B22" s="116"/>
    </row>
    <row r="23" spans="1:2" ht="27" customHeight="1">
      <c r="A23" s="22" t="s">
        <v>73</v>
      </c>
      <c r="B23" s="116">
        <f>B5+B13+B14+B15+B16+B17+B18+B20</f>
        <v>2630.15</v>
      </c>
    </row>
    <row r="24" spans="1:2" ht="27" customHeight="1">
      <c r="A24" s="113" t="s">
        <v>75</v>
      </c>
      <c r="B24" s="116">
        <v>4.03</v>
      </c>
    </row>
    <row r="25" spans="1:2" ht="27" customHeight="1">
      <c r="A25" s="113" t="s">
        <v>90</v>
      </c>
      <c r="B25" s="116">
        <v>4.03</v>
      </c>
    </row>
    <row r="26" spans="1:2" ht="27" customHeight="1">
      <c r="A26" s="113" t="s">
        <v>91</v>
      </c>
      <c r="B26" s="116"/>
    </row>
    <row r="27" spans="1:2" ht="27" customHeight="1">
      <c r="A27" s="113" t="s">
        <v>92</v>
      </c>
      <c r="B27" s="116"/>
    </row>
    <row r="28" spans="1:2" ht="27" customHeight="1">
      <c r="A28" s="113"/>
      <c r="B28" s="116"/>
    </row>
    <row r="29" spans="1:2" ht="27" customHeight="1">
      <c r="A29" s="113"/>
      <c r="B29" s="116"/>
    </row>
    <row r="30" spans="1:3" ht="27" customHeight="1">
      <c r="A30" s="40" t="s">
        <v>93</v>
      </c>
      <c r="B30" s="41">
        <f>SUM(B23:B24)</f>
        <v>2634.1800000000003</v>
      </c>
      <c r="C30" s="120"/>
    </row>
    <row r="31" ht="42" customHeight="1"/>
  </sheetData>
  <sheetProtection/>
  <mergeCells count="1">
    <mergeCell ref="A2:B2"/>
  </mergeCells>
  <printOptions horizontalCentered="1"/>
  <pageMargins left="0.5905511811023623" right="0.5905511811023623" top="0.5905511811023623" bottom="0.5905511811023623" header="0.5118110236220472" footer="0.3937007874015748"/>
  <pageSetup fitToHeight="100" fitToWidth="1" horizontalDpi="300" verticalDpi="300" orientation="portrait" paperSize="9" scale="74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D6" sqref="D6"/>
    </sheetView>
  </sheetViews>
  <sheetFormatPr defaultColWidth="9.140625" defaultRowHeight="12.75" customHeight="1"/>
  <cols>
    <col min="1" max="1" width="34.140625" style="18" customWidth="1"/>
    <col min="2" max="2" width="16.421875" style="58" customWidth="1"/>
    <col min="3" max="4" width="12.28125" style="58" customWidth="1"/>
    <col min="5" max="5" width="13.57421875" style="18" customWidth="1"/>
    <col min="6" max="7" width="6.8515625" style="18" customWidth="1"/>
    <col min="8" max="16384" width="9.140625" style="19" customWidth="1"/>
  </cols>
  <sheetData>
    <row r="1" ht="13.5" customHeight="1">
      <c r="A1" s="100" t="s">
        <v>28</v>
      </c>
    </row>
    <row r="2" spans="1:5" ht="22.5" customHeight="1">
      <c r="A2" s="101" t="s">
        <v>94</v>
      </c>
      <c r="B2" s="101"/>
      <c r="C2" s="101"/>
      <c r="D2" s="101"/>
      <c r="E2" s="101"/>
    </row>
    <row r="3" spans="1:5" ht="18" customHeight="1">
      <c r="A3" s="87"/>
      <c r="B3" s="87"/>
      <c r="E3" s="21" t="s">
        <v>30</v>
      </c>
    </row>
    <row r="4" spans="1:5" ht="24.75" customHeight="1">
      <c r="A4" s="22" t="s">
        <v>95</v>
      </c>
      <c r="B4" s="22" t="s">
        <v>96</v>
      </c>
      <c r="C4" s="22" t="s">
        <v>97</v>
      </c>
      <c r="D4" s="22" t="s">
        <v>98</v>
      </c>
      <c r="E4" s="102" t="s">
        <v>99</v>
      </c>
    </row>
    <row r="5" spans="1:5" ht="18" customHeight="1">
      <c r="A5" s="22" t="s">
        <v>100</v>
      </c>
      <c r="B5" s="22">
        <v>1</v>
      </c>
      <c r="C5" s="22">
        <v>2</v>
      </c>
      <c r="D5" s="22">
        <v>3</v>
      </c>
      <c r="E5" s="103">
        <v>4</v>
      </c>
    </row>
    <row r="6" spans="1:5" ht="19.5" customHeight="1">
      <c r="A6" s="63" t="s">
        <v>101</v>
      </c>
      <c r="B6" s="72">
        <v>2634.18</v>
      </c>
      <c r="C6" s="72">
        <v>661.37</v>
      </c>
      <c r="D6" s="73">
        <v>1968.78</v>
      </c>
      <c r="E6" s="73">
        <v>4.03</v>
      </c>
    </row>
    <row r="7" spans="1:5" ht="19.5" customHeight="1">
      <c r="A7" s="63" t="s">
        <v>102</v>
      </c>
      <c r="B7" s="72"/>
      <c r="C7" s="72"/>
      <c r="D7" s="73"/>
      <c r="E7" s="73"/>
    </row>
    <row r="8" spans="1:5" ht="19.5" customHeight="1">
      <c r="A8" s="63" t="s">
        <v>103</v>
      </c>
      <c r="B8" s="72"/>
      <c r="C8" s="72"/>
      <c r="D8" s="73"/>
      <c r="E8" s="73"/>
    </row>
    <row r="9" spans="1:5" ht="19.5" customHeight="1">
      <c r="A9" s="68" t="s">
        <v>104</v>
      </c>
      <c r="B9" s="104">
        <f>C9+D9+E9</f>
        <v>2410.2400000000002</v>
      </c>
      <c r="C9" s="104">
        <v>437.43</v>
      </c>
      <c r="D9" s="104">
        <v>1968.78</v>
      </c>
      <c r="E9" s="105">
        <v>4.03</v>
      </c>
    </row>
    <row r="10" spans="1:5" ht="19.5" customHeight="1">
      <c r="A10" s="68" t="s">
        <v>105</v>
      </c>
      <c r="B10" s="104">
        <f aca="true" t="shared" si="0" ref="B10:B41">C10+D10+E10</f>
        <v>0</v>
      </c>
      <c r="C10" s="104"/>
      <c r="D10" s="104"/>
      <c r="E10" s="105"/>
    </row>
    <row r="11" spans="1:5" ht="19.5" customHeight="1">
      <c r="A11" s="68" t="s">
        <v>106</v>
      </c>
      <c r="B11" s="104">
        <f t="shared" si="0"/>
        <v>0</v>
      </c>
      <c r="C11" s="104"/>
      <c r="D11" s="104"/>
      <c r="E11" s="105"/>
    </row>
    <row r="12" spans="1:5" ht="19.5" customHeight="1">
      <c r="A12" s="68" t="s">
        <v>107</v>
      </c>
      <c r="B12" s="104">
        <f t="shared" si="0"/>
        <v>0</v>
      </c>
      <c r="C12" s="104"/>
      <c r="D12" s="104"/>
      <c r="E12" s="105"/>
    </row>
    <row r="13" spans="1:5" ht="19.5" customHeight="1">
      <c r="A13" s="68" t="s">
        <v>108</v>
      </c>
      <c r="B13" s="104">
        <f t="shared" si="0"/>
        <v>0</v>
      </c>
      <c r="C13" s="104"/>
      <c r="D13" s="104"/>
      <c r="E13" s="105"/>
    </row>
    <row r="14" spans="1:5" ht="19.5" customHeight="1">
      <c r="A14" s="68" t="s">
        <v>109</v>
      </c>
      <c r="B14" s="104">
        <f t="shared" si="0"/>
        <v>0</v>
      </c>
      <c r="C14" s="104"/>
      <c r="D14" s="104"/>
      <c r="E14" s="105"/>
    </row>
    <row r="15" spans="1:5" ht="21.75" customHeight="1">
      <c r="A15" s="106" t="s">
        <v>110</v>
      </c>
      <c r="B15" s="104">
        <f t="shared" si="0"/>
        <v>0</v>
      </c>
      <c r="C15" s="104"/>
      <c r="D15" s="104"/>
      <c r="E15" s="105"/>
    </row>
    <row r="16" spans="1:5" ht="16.5" customHeight="1">
      <c r="A16" s="63" t="s">
        <v>111</v>
      </c>
      <c r="B16" s="104">
        <f t="shared" si="0"/>
        <v>0</v>
      </c>
      <c r="C16" s="72"/>
      <c r="D16" s="72"/>
      <c r="E16" s="73"/>
    </row>
    <row r="17" spans="1:5" ht="16.5" customHeight="1">
      <c r="A17" s="68" t="s">
        <v>112</v>
      </c>
      <c r="B17" s="104">
        <f t="shared" si="0"/>
        <v>0</v>
      </c>
      <c r="C17" s="104"/>
      <c r="D17" s="104"/>
      <c r="E17" s="105"/>
    </row>
    <row r="18" spans="1:5" ht="16.5" customHeight="1">
      <c r="A18" s="63" t="s">
        <v>113</v>
      </c>
      <c r="B18" s="104">
        <f t="shared" si="0"/>
        <v>0</v>
      </c>
      <c r="C18" s="72"/>
      <c r="D18" s="72"/>
      <c r="E18" s="73"/>
    </row>
    <row r="19" spans="1:5" ht="16.5" customHeight="1">
      <c r="A19" s="63" t="s">
        <v>114</v>
      </c>
      <c r="B19" s="104">
        <f t="shared" si="0"/>
        <v>0</v>
      </c>
      <c r="C19" s="72"/>
      <c r="D19" s="72"/>
      <c r="E19" s="73"/>
    </row>
    <row r="20" spans="1:5" ht="16.5" customHeight="1">
      <c r="A20" s="68" t="s">
        <v>115</v>
      </c>
      <c r="B20" s="104">
        <f t="shared" si="0"/>
        <v>0</v>
      </c>
      <c r="C20" s="104"/>
      <c r="D20" s="104"/>
      <c r="E20" s="105"/>
    </row>
    <row r="21" spans="1:5" ht="16.5" customHeight="1">
      <c r="A21" s="63" t="s">
        <v>116</v>
      </c>
      <c r="B21" s="104">
        <f t="shared" si="0"/>
        <v>0</v>
      </c>
      <c r="C21" s="72"/>
      <c r="D21" s="72"/>
      <c r="E21" s="73"/>
    </row>
    <row r="22" spans="1:5" ht="16.5" customHeight="1">
      <c r="A22" s="63" t="s">
        <v>117</v>
      </c>
      <c r="B22" s="104">
        <f t="shared" si="0"/>
        <v>0</v>
      </c>
      <c r="C22" s="72"/>
      <c r="D22" s="72"/>
      <c r="E22" s="73"/>
    </row>
    <row r="23" spans="1:5" ht="16.5" customHeight="1">
      <c r="A23" s="68" t="s">
        <v>118</v>
      </c>
      <c r="B23" s="104">
        <v>12</v>
      </c>
      <c r="C23" s="104">
        <v>12</v>
      </c>
      <c r="D23" s="104"/>
      <c r="E23" s="105"/>
    </row>
    <row r="24" spans="1:5" ht="16.5" customHeight="1">
      <c r="A24" s="68" t="s">
        <v>119</v>
      </c>
      <c r="B24" s="104">
        <f t="shared" si="0"/>
        <v>0</v>
      </c>
      <c r="C24" s="104"/>
      <c r="D24" s="104"/>
      <c r="E24" s="105"/>
    </row>
    <row r="25" spans="1:5" ht="16.5" customHeight="1">
      <c r="A25" s="68" t="s">
        <v>120</v>
      </c>
      <c r="B25" s="104">
        <v>36.6</v>
      </c>
      <c r="C25" s="104">
        <v>36.6</v>
      </c>
      <c r="D25" s="104"/>
      <c r="E25" s="105"/>
    </row>
    <row r="26" spans="1:5" ht="16.5" customHeight="1">
      <c r="A26" s="68" t="s">
        <v>121</v>
      </c>
      <c r="B26" s="104">
        <f t="shared" si="0"/>
        <v>0</v>
      </c>
      <c r="C26" s="104"/>
      <c r="D26" s="104"/>
      <c r="E26" s="105"/>
    </row>
    <row r="27" spans="1:5" ht="16.5" customHeight="1">
      <c r="A27" s="63" t="s">
        <v>122</v>
      </c>
      <c r="B27" s="104">
        <f t="shared" si="0"/>
        <v>0</v>
      </c>
      <c r="C27" s="72"/>
      <c r="D27" s="72"/>
      <c r="E27" s="73"/>
    </row>
    <row r="28" spans="1:5" ht="16.5" customHeight="1">
      <c r="A28" s="68" t="s">
        <v>123</v>
      </c>
      <c r="B28" s="104">
        <f t="shared" si="0"/>
        <v>0</v>
      </c>
      <c r="C28" s="104"/>
      <c r="D28" s="104"/>
      <c r="E28" s="105"/>
    </row>
    <row r="29" spans="1:5" ht="16.5" customHeight="1">
      <c r="A29" s="63" t="s">
        <v>124</v>
      </c>
      <c r="B29" s="104">
        <f t="shared" si="0"/>
        <v>0</v>
      </c>
      <c r="C29" s="72"/>
      <c r="D29" s="72"/>
      <c r="E29" s="73"/>
    </row>
    <row r="30" spans="1:5" ht="16.5" customHeight="1">
      <c r="A30" s="68" t="s">
        <v>125</v>
      </c>
      <c r="B30" s="104">
        <f t="shared" si="0"/>
        <v>0</v>
      </c>
      <c r="C30" s="104"/>
      <c r="D30" s="104"/>
      <c r="E30" s="105"/>
    </row>
    <row r="31" spans="1:5" ht="16.5" customHeight="1">
      <c r="A31" s="63" t="s">
        <v>126</v>
      </c>
      <c r="B31" s="104">
        <f t="shared" si="0"/>
        <v>0</v>
      </c>
      <c r="C31" s="72"/>
      <c r="D31" s="72"/>
      <c r="E31" s="73"/>
    </row>
    <row r="32" spans="1:5" ht="16.5" customHeight="1">
      <c r="A32" s="68" t="s">
        <v>127</v>
      </c>
      <c r="B32" s="104">
        <f t="shared" si="0"/>
        <v>0</v>
      </c>
      <c r="C32" s="104"/>
      <c r="D32" s="104"/>
      <c r="E32" s="105"/>
    </row>
    <row r="33" spans="1:5" ht="16.5" customHeight="1">
      <c r="A33" s="63" t="s">
        <v>128</v>
      </c>
      <c r="B33" s="104">
        <f t="shared" si="0"/>
        <v>0</v>
      </c>
      <c r="C33" s="72"/>
      <c r="D33" s="72"/>
      <c r="E33" s="73"/>
    </row>
    <row r="34" spans="1:5" ht="16.5" customHeight="1">
      <c r="A34" s="63" t="s">
        <v>129</v>
      </c>
      <c r="B34" s="104">
        <f t="shared" si="0"/>
        <v>0</v>
      </c>
      <c r="C34" s="72"/>
      <c r="D34" s="72"/>
      <c r="E34" s="73"/>
    </row>
    <row r="35" spans="1:5" ht="16.5" customHeight="1">
      <c r="A35" s="68" t="s">
        <v>130</v>
      </c>
      <c r="B35" s="104">
        <f t="shared" si="0"/>
        <v>0</v>
      </c>
      <c r="C35" s="104"/>
      <c r="D35" s="104"/>
      <c r="E35" s="105"/>
    </row>
    <row r="36" spans="1:5" ht="16.5" customHeight="1">
      <c r="A36" s="68" t="s">
        <v>131</v>
      </c>
      <c r="B36" s="104">
        <f t="shared" si="0"/>
        <v>0</v>
      </c>
      <c r="C36" s="104"/>
      <c r="D36" s="104"/>
      <c r="E36" s="105"/>
    </row>
    <row r="37" spans="1:5" ht="16.5" customHeight="1">
      <c r="A37" s="68" t="s">
        <v>132</v>
      </c>
      <c r="B37" s="104">
        <f t="shared" si="0"/>
        <v>0</v>
      </c>
      <c r="C37" s="104"/>
      <c r="D37" s="104"/>
      <c r="E37" s="105"/>
    </row>
    <row r="38" spans="1:5" ht="16.5" customHeight="1">
      <c r="A38" s="68" t="s">
        <v>133</v>
      </c>
      <c r="B38" s="104">
        <v>18.3</v>
      </c>
      <c r="C38" s="104">
        <v>18.3</v>
      </c>
      <c r="D38" s="104"/>
      <c r="E38" s="105"/>
    </row>
    <row r="39" spans="1:5" ht="16.5" customHeight="1">
      <c r="A39" s="63" t="s">
        <v>134</v>
      </c>
      <c r="B39" s="104">
        <f t="shared" si="0"/>
        <v>0</v>
      </c>
      <c r="C39" s="104">
        <f>D39+E39+F39</f>
        <v>0</v>
      </c>
      <c r="D39" s="72"/>
      <c r="E39" s="73"/>
    </row>
    <row r="40" spans="1:5" ht="16.5" customHeight="1">
      <c r="A40" s="63" t="s">
        <v>135</v>
      </c>
      <c r="B40" s="104">
        <f t="shared" si="0"/>
        <v>0</v>
      </c>
      <c r="C40" s="104">
        <f>D40+E40+F40</f>
        <v>0</v>
      </c>
      <c r="D40" s="72"/>
      <c r="E40" s="73"/>
    </row>
    <row r="41" spans="1:5" ht="16.5" customHeight="1">
      <c r="A41" s="68" t="s">
        <v>136</v>
      </c>
      <c r="B41" s="104">
        <v>26.23</v>
      </c>
      <c r="C41" s="104">
        <v>26.23</v>
      </c>
      <c r="D41" s="104"/>
      <c r="E41" s="105"/>
    </row>
  </sheetData>
  <sheetProtection/>
  <mergeCells count="1">
    <mergeCell ref="A2:E2"/>
  </mergeCells>
  <hyperlinks>
    <hyperlink ref="A1" location="目录!A1" display="返回"/>
  </hyperlinks>
  <printOptions horizontalCentered="1"/>
  <pageMargins left="0.19652777777777777" right="0.19652777777777777" top="0.5902777777777778" bottom="0.5902777777777778" header="0.39305555555555555" footer="0.39305555555555555"/>
  <pageSetup fitToHeight="100" fitToWidth="1" horizontalDpi="300" verticalDpi="300" orientation="portrait" paperSize="9"/>
  <headerFooter alignWithMargins="0">
    <oddFooter>&amp;C第 &amp;P 页，共 &amp;N 页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showZeros="0" workbookViewId="0" topLeftCell="A21">
      <selection activeCell="D35" sqref="D35"/>
    </sheetView>
  </sheetViews>
  <sheetFormatPr defaultColWidth="9.140625" defaultRowHeight="12.75" customHeight="1"/>
  <cols>
    <col min="1" max="1" width="33.140625" style="18" customWidth="1"/>
    <col min="2" max="2" width="24.57421875" style="58" customWidth="1"/>
    <col min="3" max="3" width="29.00390625" style="18" customWidth="1"/>
    <col min="4" max="4" width="24.421875" style="58" customWidth="1"/>
    <col min="5" max="99" width="9.00390625" style="18" customWidth="1"/>
    <col min="100" max="16384" width="9.140625" style="19" customWidth="1"/>
  </cols>
  <sheetData>
    <row r="1" spans="1:98" ht="25.5" customHeight="1">
      <c r="A1" s="59" t="s">
        <v>28</v>
      </c>
      <c r="B1" s="87"/>
      <c r="C1" s="21"/>
      <c r="D1" s="87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</row>
    <row r="2" spans="1:98" ht="25.5" customHeight="1">
      <c r="A2" s="88" t="s">
        <v>137</v>
      </c>
      <c r="B2" s="88"/>
      <c r="C2" s="88"/>
      <c r="D2" s="88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</row>
    <row r="3" spans="2:98" ht="16.5" customHeight="1">
      <c r="B3" s="90"/>
      <c r="C3" s="91"/>
      <c r="D3" s="87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</row>
    <row r="4" spans="1:98" ht="25.5" customHeight="1">
      <c r="A4" s="22" t="s">
        <v>138</v>
      </c>
      <c r="B4" s="22"/>
      <c r="C4" s="22" t="s">
        <v>139</v>
      </c>
      <c r="D4" s="22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</row>
    <row r="5" spans="1:98" ht="25.5" customHeight="1">
      <c r="A5" s="22" t="s">
        <v>33</v>
      </c>
      <c r="B5" s="22" t="s">
        <v>34</v>
      </c>
      <c r="C5" s="22" t="s">
        <v>33</v>
      </c>
      <c r="D5" s="22" t="s">
        <v>101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</row>
    <row r="6" spans="1:98" ht="25.5" customHeight="1">
      <c r="A6" s="92" t="s">
        <v>140</v>
      </c>
      <c r="B6" s="93"/>
      <c r="C6" s="92" t="s">
        <v>141</v>
      </c>
      <c r="D6" s="94"/>
      <c r="E6" s="9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</row>
    <row r="7" spans="1:98" ht="25.5" customHeight="1">
      <c r="A7" s="92" t="s">
        <v>142</v>
      </c>
      <c r="B7" s="93">
        <v>2630.15</v>
      </c>
      <c r="C7" s="92" t="s">
        <v>143</v>
      </c>
      <c r="D7" s="94">
        <v>2537.02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</row>
    <row r="8" spans="1:98" ht="25.5" customHeight="1">
      <c r="A8" s="92" t="s">
        <v>144</v>
      </c>
      <c r="B8" s="93"/>
      <c r="C8" s="92" t="s">
        <v>145</v>
      </c>
      <c r="D8" s="94"/>
      <c r="E8" s="9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</row>
    <row r="9" spans="1:98" ht="25.5" customHeight="1">
      <c r="A9" s="92" t="s">
        <v>146</v>
      </c>
      <c r="B9" s="93"/>
      <c r="C9" s="92" t="s">
        <v>147</v>
      </c>
      <c r="D9" s="94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</row>
    <row r="10" spans="1:98" ht="25.5" customHeight="1">
      <c r="A10" s="92"/>
      <c r="B10" s="96"/>
      <c r="C10" s="92" t="s">
        <v>148</v>
      </c>
      <c r="D10" s="94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</row>
    <row r="11" spans="1:98" ht="25.5" customHeight="1">
      <c r="A11" s="92"/>
      <c r="B11" s="96"/>
      <c r="C11" s="92" t="s">
        <v>149</v>
      </c>
      <c r="D11" s="94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</row>
    <row r="12" spans="1:98" ht="25.5" customHeight="1">
      <c r="A12" s="92"/>
      <c r="B12" s="96"/>
      <c r="C12" s="92" t="s">
        <v>150</v>
      </c>
      <c r="D12" s="94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</row>
    <row r="13" spans="1:98" ht="25.5" customHeight="1">
      <c r="A13" s="97"/>
      <c r="B13" s="98"/>
      <c r="C13" s="92" t="s">
        <v>151</v>
      </c>
      <c r="D13" s="94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</row>
    <row r="14" spans="1:98" ht="25.5" customHeight="1">
      <c r="A14" s="97"/>
      <c r="B14" s="98"/>
      <c r="C14" s="92" t="s">
        <v>152</v>
      </c>
      <c r="D14" s="94">
        <v>48.6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</row>
    <row r="15" spans="1:98" ht="25.5" customHeight="1">
      <c r="A15" s="97"/>
      <c r="B15" s="98"/>
      <c r="C15" s="92" t="s">
        <v>153</v>
      </c>
      <c r="D15" s="9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</row>
    <row r="16" spans="1:98" ht="25.5" customHeight="1">
      <c r="A16" s="97"/>
      <c r="B16" s="98"/>
      <c r="C16" s="92" t="s">
        <v>154</v>
      </c>
      <c r="D16" s="94">
        <v>18.3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</row>
    <row r="17" spans="1:98" ht="25.5" customHeight="1">
      <c r="A17" s="97"/>
      <c r="B17" s="98"/>
      <c r="C17" s="92" t="s">
        <v>155</v>
      </c>
      <c r="D17" s="94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</row>
    <row r="18" spans="1:98" ht="25.5" customHeight="1">
      <c r="A18" s="97"/>
      <c r="B18" s="98"/>
      <c r="C18" s="92" t="s">
        <v>156</v>
      </c>
      <c r="D18" s="94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</row>
    <row r="19" spans="1:98" ht="25.5" customHeight="1">
      <c r="A19" s="97"/>
      <c r="B19" s="98"/>
      <c r="C19" s="92" t="s">
        <v>157</v>
      </c>
      <c r="D19" s="94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</row>
    <row r="20" spans="1:98" ht="25.5" customHeight="1">
      <c r="A20" s="97"/>
      <c r="B20" s="98"/>
      <c r="C20" s="92" t="s">
        <v>158</v>
      </c>
      <c r="D20" s="94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</row>
    <row r="21" spans="1:98" ht="25.5" customHeight="1">
      <c r="A21" s="97"/>
      <c r="B21" s="98"/>
      <c r="C21" s="92" t="s">
        <v>159</v>
      </c>
      <c r="D21" s="94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</row>
    <row r="22" spans="1:98" ht="25.5" customHeight="1">
      <c r="A22" s="97"/>
      <c r="B22" s="98"/>
      <c r="C22" s="92" t="s">
        <v>160</v>
      </c>
      <c r="D22" s="94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</row>
    <row r="23" spans="1:98" ht="25.5" customHeight="1">
      <c r="A23" s="97"/>
      <c r="B23" s="98"/>
      <c r="C23" s="92" t="s">
        <v>161</v>
      </c>
      <c r="D23" s="94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</row>
    <row r="24" spans="1:98" ht="25.5" customHeight="1">
      <c r="A24" s="97"/>
      <c r="B24" s="98"/>
      <c r="C24" s="92" t="s">
        <v>162</v>
      </c>
      <c r="D24" s="9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</row>
    <row r="25" spans="1:98" ht="25.5" customHeight="1">
      <c r="A25" s="97"/>
      <c r="B25" s="98"/>
      <c r="C25" s="92" t="s">
        <v>163</v>
      </c>
      <c r="D25" s="94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</row>
    <row r="26" spans="1:98" ht="25.5" customHeight="1">
      <c r="A26" s="97"/>
      <c r="B26" s="98"/>
      <c r="C26" s="92" t="s">
        <v>164</v>
      </c>
      <c r="D26" s="94">
        <v>26.23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</row>
    <row r="27" spans="1:98" ht="25.5" customHeight="1">
      <c r="A27" s="97"/>
      <c r="B27" s="98"/>
      <c r="C27" s="92" t="s">
        <v>165</v>
      </c>
      <c r="D27" s="94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</row>
    <row r="28" spans="1:98" ht="25.5" customHeight="1">
      <c r="A28" s="97"/>
      <c r="B28" s="98"/>
      <c r="C28" s="92" t="s">
        <v>166</v>
      </c>
      <c r="D28" s="94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</row>
    <row r="29" spans="1:98" ht="25.5" customHeight="1">
      <c r="A29" s="97"/>
      <c r="B29" s="98"/>
      <c r="C29" s="92" t="s">
        <v>167</v>
      </c>
      <c r="D29" s="99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</row>
    <row r="30" spans="1:98" ht="25.5" customHeight="1">
      <c r="A30" s="97"/>
      <c r="B30" s="98"/>
      <c r="C30" s="92" t="s">
        <v>168</v>
      </c>
      <c r="D30" s="94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</row>
    <row r="31" spans="1:98" ht="25.5" customHeight="1">
      <c r="A31" s="97"/>
      <c r="B31" s="98"/>
      <c r="C31" s="92" t="s">
        <v>169</v>
      </c>
      <c r="D31" s="94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</row>
    <row r="32" spans="1:98" ht="25.5" customHeight="1">
      <c r="A32" s="97"/>
      <c r="B32" s="98"/>
      <c r="C32" s="92" t="s">
        <v>170</v>
      </c>
      <c r="D32" s="94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</row>
    <row r="33" spans="1:98" ht="25.5" customHeight="1">
      <c r="A33" s="97"/>
      <c r="B33" s="98"/>
      <c r="C33" s="92" t="s">
        <v>171</v>
      </c>
      <c r="D33" s="94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</row>
    <row r="34" spans="1:98" ht="25.5" customHeight="1">
      <c r="A34" s="97"/>
      <c r="B34" s="98"/>
      <c r="C34" s="92" t="s">
        <v>172</v>
      </c>
      <c r="D34" s="9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</row>
    <row r="35" spans="1:98" ht="25.5" customHeight="1">
      <c r="A35" s="22" t="s">
        <v>173</v>
      </c>
      <c r="B35" s="99">
        <v>2630.15</v>
      </c>
      <c r="C35" s="22" t="s">
        <v>174</v>
      </c>
      <c r="D35" s="99">
        <v>2630.15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</row>
    <row r="36" ht="12.75" customHeight="1" hidden="1"/>
    <row r="38" ht="12.75" customHeight="1" hidden="1"/>
    <row r="39" ht="12.75" customHeight="1" hidden="1"/>
    <row r="40" ht="12.75" customHeight="1" hidden="1"/>
    <row r="41" ht="12.75" customHeight="1" hidden="1"/>
    <row r="42" ht="12.75" customHeight="1" hidden="1"/>
    <row r="43" ht="12.75" customHeight="1" hidden="1"/>
    <row r="44" ht="12.75" customHeight="1" hidden="1"/>
    <row r="45" ht="12.75" customHeight="1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hidden="1"/>
  </sheetData>
  <sheetProtection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78" right="0.5902777777777778" top="0.5902777777777778" bottom="0.5902777777777778" header="0.39305555555555555" footer="0.39305555555555555"/>
  <pageSetup fitToHeight="1" fitToWidth="1" horizontalDpi="300" verticalDpi="300" orientation="portrait" paperSize="9" scale="71"/>
  <headerFooter alignWithMargins="0">
    <oddFooter>&amp;C第 &amp;P 页，共 &amp;N 页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showZeros="0" workbookViewId="0" topLeftCell="A1">
      <selection activeCell="C8" sqref="C8:E8"/>
    </sheetView>
  </sheetViews>
  <sheetFormatPr defaultColWidth="9.140625" defaultRowHeight="12.75" customHeight="1"/>
  <cols>
    <col min="1" max="1" width="41.8515625" style="18" customWidth="1"/>
    <col min="2" max="2" width="14.421875" style="18" customWidth="1"/>
    <col min="3" max="11" width="14.28125" style="18" customWidth="1"/>
    <col min="12" max="13" width="6.8515625" style="18" customWidth="1"/>
    <col min="14" max="16384" width="9.140625" style="19" customWidth="1"/>
  </cols>
  <sheetData>
    <row r="1" ht="24.75" customHeight="1">
      <c r="A1" s="59" t="s">
        <v>28</v>
      </c>
    </row>
    <row r="2" spans="1:11" ht="24.75" customHeight="1">
      <c r="A2" s="20" t="s">
        <v>175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ht="24.75" customHeight="1">
      <c r="K3" s="21" t="s">
        <v>30</v>
      </c>
    </row>
    <row r="4" spans="1:11" ht="24.75" customHeight="1">
      <c r="A4" s="22" t="s">
        <v>176</v>
      </c>
      <c r="B4" s="74" t="s">
        <v>101</v>
      </c>
      <c r="C4" s="75" t="s">
        <v>177</v>
      </c>
      <c r="D4" s="75"/>
      <c r="E4" s="75"/>
      <c r="F4" s="75" t="s">
        <v>178</v>
      </c>
      <c r="G4" s="75"/>
      <c r="H4" s="76"/>
      <c r="I4" s="22" t="s">
        <v>179</v>
      </c>
      <c r="J4" s="22"/>
      <c r="K4" s="22"/>
    </row>
    <row r="5" spans="1:11" ht="24.75" customHeight="1">
      <c r="A5" s="22"/>
      <c r="B5" s="74"/>
      <c r="C5" s="75" t="s">
        <v>101</v>
      </c>
      <c r="D5" s="75" t="s">
        <v>97</v>
      </c>
      <c r="E5" s="75" t="s">
        <v>98</v>
      </c>
      <c r="F5" s="75" t="s">
        <v>101</v>
      </c>
      <c r="G5" s="75" t="s">
        <v>97</v>
      </c>
      <c r="H5" s="75" t="s">
        <v>98</v>
      </c>
      <c r="I5" s="80" t="s">
        <v>101</v>
      </c>
      <c r="J5" s="81" t="s">
        <v>97</v>
      </c>
      <c r="K5" s="82" t="s">
        <v>98</v>
      </c>
    </row>
    <row r="6" spans="1:11" ht="24.75" customHeight="1">
      <c r="A6" s="22" t="s">
        <v>100</v>
      </c>
      <c r="B6" s="74">
        <v>1</v>
      </c>
      <c r="C6" s="75">
        <v>2</v>
      </c>
      <c r="D6" s="75">
        <v>3</v>
      </c>
      <c r="E6" s="75">
        <v>4</v>
      </c>
      <c r="F6" s="75">
        <v>2</v>
      </c>
      <c r="G6" s="75">
        <v>3</v>
      </c>
      <c r="H6" s="75">
        <v>4</v>
      </c>
      <c r="I6" s="75">
        <v>2</v>
      </c>
      <c r="J6" s="76">
        <v>3</v>
      </c>
      <c r="K6" s="22">
        <v>4</v>
      </c>
    </row>
    <row r="7" spans="1:11" ht="24.75" customHeight="1">
      <c r="A7" s="54" t="s">
        <v>101</v>
      </c>
      <c r="B7" s="71"/>
      <c r="C7" s="77"/>
      <c r="D7" s="77"/>
      <c r="E7" s="77"/>
      <c r="F7" s="77"/>
      <c r="G7" s="77"/>
      <c r="H7" s="77"/>
      <c r="I7" s="77"/>
      <c r="J7" s="83"/>
      <c r="K7" s="84"/>
    </row>
    <row r="8" spans="1:11" ht="24.75" customHeight="1">
      <c r="A8" s="54" t="s">
        <v>180</v>
      </c>
      <c r="B8" s="71">
        <v>2630.15</v>
      </c>
      <c r="C8" s="71">
        <v>2630.15</v>
      </c>
      <c r="D8" s="72">
        <v>661.37</v>
      </c>
      <c r="E8" s="73">
        <v>1968.78</v>
      </c>
      <c r="F8" s="77"/>
      <c r="G8" s="77"/>
      <c r="H8" s="77"/>
      <c r="I8" s="77"/>
      <c r="J8" s="83"/>
      <c r="K8" s="84"/>
    </row>
    <row r="9" spans="1:11" ht="24.75" customHeight="1">
      <c r="A9" s="56"/>
      <c r="B9" s="78"/>
      <c r="C9" s="79"/>
      <c r="D9" s="79"/>
      <c r="E9" s="79"/>
      <c r="F9" s="79"/>
      <c r="G9" s="79"/>
      <c r="H9" s="79"/>
      <c r="I9" s="79"/>
      <c r="J9" s="85"/>
      <c r="K9" s="86"/>
    </row>
    <row r="10" spans="1:11" ht="24.75" customHeight="1">
      <c r="A10" s="56"/>
      <c r="B10" s="78"/>
      <c r="C10" s="79"/>
      <c r="D10" s="79"/>
      <c r="E10" s="79"/>
      <c r="F10" s="79"/>
      <c r="G10" s="79"/>
      <c r="H10" s="79"/>
      <c r="I10" s="79"/>
      <c r="J10" s="85"/>
      <c r="K10" s="86"/>
    </row>
    <row r="11" spans="1:11" ht="24.75" customHeight="1">
      <c r="A11" s="56"/>
      <c r="B11" s="78"/>
      <c r="C11" s="79"/>
      <c r="D11" s="79"/>
      <c r="E11" s="79"/>
      <c r="F11" s="79"/>
      <c r="G11" s="79"/>
      <c r="H11" s="79"/>
      <c r="I11" s="79"/>
      <c r="J11" s="85"/>
      <c r="K11" s="86"/>
    </row>
    <row r="12" spans="1:11" ht="24.75" customHeight="1">
      <c r="A12" s="56"/>
      <c r="B12" s="78"/>
      <c r="C12" s="79"/>
      <c r="D12" s="79"/>
      <c r="E12" s="79"/>
      <c r="F12" s="79"/>
      <c r="G12" s="79"/>
      <c r="H12" s="79"/>
      <c r="I12" s="79"/>
      <c r="J12" s="85"/>
      <c r="K12" s="86"/>
    </row>
    <row r="13" spans="1:11" ht="24.75" customHeight="1">
      <c r="A13" s="56"/>
      <c r="B13" s="78"/>
      <c r="C13" s="79"/>
      <c r="D13" s="79"/>
      <c r="E13" s="79"/>
      <c r="F13" s="79"/>
      <c r="G13" s="79"/>
      <c r="H13" s="79"/>
      <c r="I13" s="79"/>
      <c r="J13" s="85"/>
      <c r="K13" s="86"/>
    </row>
    <row r="14" spans="1:11" ht="24.75" customHeight="1">
      <c r="A14" s="56"/>
      <c r="B14" s="78"/>
      <c r="C14" s="79"/>
      <c r="D14" s="79"/>
      <c r="E14" s="79"/>
      <c r="F14" s="79"/>
      <c r="G14" s="79"/>
      <c r="H14" s="79"/>
      <c r="I14" s="79"/>
      <c r="J14" s="85"/>
      <c r="K14" s="86"/>
    </row>
    <row r="15" spans="1:11" ht="24.75" customHeight="1">
      <c r="A15" s="56"/>
      <c r="B15" s="78"/>
      <c r="C15" s="79"/>
      <c r="D15" s="79"/>
      <c r="E15" s="79"/>
      <c r="F15" s="79"/>
      <c r="G15" s="79"/>
      <c r="H15" s="79"/>
      <c r="I15" s="79"/>
      <c r="J15" s="85"/>
      <c r="K15" s="86"/>
    </row>
    <row r="16" ht="12.75" customHeight="1" hidden="1"/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hidden="1"/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 scale="74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showGridLines="0" showZeros="0" workbookViewId="0" topLeftCell="A1">
      <selection activeCell="E16" sqref="E16"/>
    </sheetView>
  </sheetViews>
  <sheetFormatPr defaultColWidth="9.140625" defaultRowHeight="12.75" customHeight="1"/>
  <cols>
    <col min="1" max="1" width="18.00390625" style="18" customWidth="1"/>
    <col min="2" max="2" width="32.421875" style="18" customWidth="1"/>
    <col min="3" max="5" width="17.8515625" style="18" customWidth="1"/>
    <col min="6" max="7" width="6.8515625" style="18" customWidth="1"/>
    <col min="8" max="16384" width="9.140625" style="19" customWidth="1"/>
  </cols>
  <sheetData>
    <row r="1" spans="1:2" ht="24.75" customHeight="1">
      <c r="A1" s="59" t="s">
        <v>28</v>
      </c>
      <c r="B1" s="60"/>
    </row>
    <row r="2" spans="1:5" ht="24.75" customHeight="1">
      <c r="A2" s="20" t="s">
        <v>181</v>
      </c>
      <c r="B2" s="20"/>
      <c r="C2" s="20"/>
      <c r="D2" s="20"/>
      <c r="E2" s="20"/>
    </row>
    <row r="3" ht="24.75" customHeight="1">
      <c r="E3" s="21" t="s">
        <v>30</v>
      </c>
    </row>
    <row r="4" spans="1:5" ht="24.75" customHeight="1">
      <c r="A4" s="22" t="s">
        <v>95</v>
      </c>
      <c r="B4" s="22"/>
      <c r="C4" s="22" t="s">
        <v>177</v>
      </c>
      <c r="D4" s="22"/>
      <c r="E4" s="22"/>
    </row>
    <row r="5" spans="1:5" ht="24.75" customHeight="1">
      <c r="A5" s="22" t="s">
        <v>182</v>
      </c>
      <c r="B5" s="22" t="s">
        <v>183</v>
      </c>
      <c r="C5" s="22" t="s">
        <v>101</v>
      </c>
      <c r="D5" s="22" t="s">
        <v>97</v>
      </c>
      <c r="E5" s="22" t="s">
        <v>98</v>
      </c>
    </row>
    <row r="6" spans="1:5" ht="24.75" customHeight="1">
      <c r="A6" s="22" t="s">
        <v>100</v>
      </c>
      <c r="B6" s="22" t="s">
        <v>100</v>
      </c>
      <c r="C6" s="22">
        <v>1</v>
      </c>
      <c r="D6" s="22">
        <v>2</v>
      </c>
      <c r="E6" s="22">
        <v>3</v>
      </c>
    </row>
    <row r="7" spans="1:5" ht="24.75" customHeight="1">
      <c r="A7" s="62" t="s">
        <v>184</v>
      </c>
      <c r="B7" s="62" t="s">
        <v>101</v>
      </c>
      <c r="C7" s="71">
        <v>2630.15</v>
      </c>
      <c r="D7" s="72">
        <v>661.37</v>
      </c>
      <c r="E7" s="73">
        <v>1968.78</v>
      </c>
    </row>
    <row r="8" spans="1:5" ht="24.75" customHeight="1">
      <c r="A8" s="62" t="s">
        <v>185</v>
      </c>
      <c r="B8" s="62" t="s">
        <v>102</v>
      </c>
      <c r="C8" s="66"/>
      <c r="D8" s="66"/>
      <c r="E8" s="66"/>
    </row>
    <row r="9" spans="1:5" ht="24.75" customHeight="1">
      <c r="A9" s="62" t="s">
        <v>186</v>
      </c>
      <c r="B9" s="62" t="s">
        <v>103</v>
      </c>
      <c r="C9" s="66"/>
      <c r="D9" s="66"/>
      <c r="E9" s="66"/>
    </row>
    <row r="10" spans="1:5" ht="24.75" customHeight="1">
      <c r="A10" s="67" t="s">
        <v>187</v>
      </c>
      <c r="B10" s="67" t="s">
        <v>104</v>
      </c>
      <c r="C10" s="70">
        <f>D10+E10</f>
        <v>568.24</v>
      </c>
      <c r="D10" s="70">
        <v>568.24</v>
      </c>
      <c r="E10" s="70"/>
    </row>
    <row r="11" spans="1:5" ht="24.75" customHeight="1">
      <c r="A11" s="67" t="s">
        <v>188</v>
      </c>
      <c r="B11" s="67" t="s">
        <v>106</v>
      </c>
      <c r="C11" s="70"/>
      <c r="D11" s="70"/>
      <c r="E11" s="70"/>
    </row>
    <row r="12" spans="1:5" ht="24.75" customHeight="1">
      <c r="A12" s="67" t="s">
        <v>189</v>
      </c>
      <c r="B12" s="67" t="s">
        <v>107</v>
      </c>
      <c r="C12" s="70">
        <v>1968.78</v>
      </c>
      <c r="D12" s="70"/>
      <c r="E12" s="70">
        <v>1968.78</v>
      </c>
    </row>
    <row r="13" spans="1:5" ht="24.75" customHeight="1">
      <c r="A13" s="67" t="s">
        <v>190</v>
      </c>
      <c r="B13" s="67" t="s">
        <v>108</v>
      </c>
      <c r="C13" s="70"/>
      <c r="D13" s="70"/>
      <c r="E13" s="70"/>
    </row>
    <row r="14" spans="1:5" ht="24.75" customHeight="1">
      <c r="A14" s="67" t="s">
        <v>191</v>
      </c>
      <c r="B14" s="67" t="s">
        <v>109</v>
      </c>
      <c r="C14" s="70"/>
      <c r="D14" s="70"/>
      <c r="E14" s="70"/>
    </row>
    <row r="15" spans="1:5" ht="24.75" customHeight="1">
      <c r="A15" s="67" t="s">
        <v>192</v>
      </c>
      <c r="B15" s="67" t="s">
        <v>110</v>
      </c>
      <c r="C15" s="70"/>
      <c r="D15" s="70"/>
      <c r="E15" s="70"/>
    </row>
    <row r="16" spans="1:5" ht="24.75" customHeight="1">
      <c r="A16" s="62" t="s">
        <v>193</v>
      </c>
      <c r="B16" s="62" t="s">
        <v>116</v>
      </c>
      <c r="C16" s="66"/>
      <c r="D16" s="66"/>
      <c r="E16" s="66"/>
    </row>
    <row r="17" spans="1:5" ht="24.75" customHeight="1">
      <c r="A17" s="62" t="s">
        <v>194</v>
      </c>
      <c r="B17" s="62" t="s">
        <v>117</v>
      </c>
      <c r="C17" s="66"/>
      <c r="D17" s="66"/>
      <c r="E17" s="66"/>
    </row>
    <row r="18" spans="1:5" ht="24.75" customHeight="1">
      <c r="A18" s="67" t="s">
        <v>195</v>
      </c>
      <c r="B18" s="67" t="s">
        <v>118</v>
      </c>
      <c r="C18" s="70">
        <v>12</v>
      </c>
      <c r="D18" s="70">
        <v>12</v>
      </c>
      <c r="E18" s="70"/>
    </row>
    <row r="19" spans="1:5" ht="24.75" customHeight="1">
      <c r="A19" s="67" t="s">
        <v>196</v>
      </c>
      <c r="B19" s="67" t="s">
        <v>119</v>
      </c>
      <c r="C19" s="70"/>
      <c r="D19" s="70"/>
      <c r="E19" s="70"/>
    </row>
    <row r="20" spans="1:5" ht="24.75" customHeight="1">
      <c r="A20" s="67" t="s">
        <v>197</v>
      </c>
      <c r="B20" s="67" t="s">
        <v>120</v>
      </c>
      <c r="C20" s="70">
        <v>36.6</v>
      </c>
      <c r="D20" s="70">
        <v>36.6</v>
      </c>
      <c r="E20" s="70"/>
    </row>
    <row r="21" spans="1:5" ht="24.75" customHeight="1">
      <c r="A21" s="67" t="s">
        <v>198</v>
      </c>
      <c r="B21" s="67" t="s">
        <v>121</v>
      </c>
      <c r="C21" s="70"/>
      <c r="D21" s="70"/>
      <c r="E21" s="70"/>
    </row>
    <row r="22" spans="1:5" ht="24.75" customHeight="1">
      <c r="A22" s="62" t="s">
        <v>199</v>
      </c>
      <c r="B22" s="62" t="s">
        <v>126</v>
      </c>
      <c r="C22" s="66"/>
      <c r="D22" s="66"/>
      <c r="E22" s="66"/>
    </row>
    <row r="23" spans="1:5" ht="24.75" customHeight="1">
      <c r="A23" s="67" t="s">
        <v>200</v>
      </c>
      <c r="B23" s="67" t="s">
        <v>127</v>
      </c>
      <c r="C23" s="70"/>
      <c r="D23" s="70"/>
      <c r="E23" s="70"/>
    </row>
    <row r="24" spans="1:5" ht="24.75" customHeight="1">
      <c r="A24" s="62" t="s">
        <v>201</v>
      </c>
      <c r="B24" s="62" t="s">
        <v>128</v>
      </c>
      <c r="C24" s="66"/>
      <c r="D24" s="66"/>
      <c r="E24" s="66"/>
    </row>
    <row r="25" spans="1:5" ht="24.75" customHeight="1">
      <c r="A25" s="62" t="s">
        <v>202</v>
      </c>
      <c r="B25" s="62" t="s">
        <v>129</v>
      </c>
      <c r="C25" s="66"/>
      <c r="D25" s="66"/>
      <c r="E25" s="66"/>
    </row>
    <row r="26" spans="1:5" ht="24.75" customHeight="1">
      <c r="A26" s="67" t="s">
        <v>203</v>
      </c>
      <c r="B26" s="67" t="s">
        <v>130</v>
      </c>
      <c r="C26" s="70"/>
      <c r="D26" s="70"/>
      <c r="E26" s="70"/>
    </row>
    <row r="27" spans="1:5" ht="24.75" customHeight="1">
      <c r="A27" s="67" t="s">
        <v>204</v>
      </c>
      <c r="B27" s="67" t="s">
        <v>131</v>
      </c>
      <c r="C27" s="70"/>
      <c r="D27" s="70"/>
      <c r="E27" s="70"/>
    </row>
    <row r="28" spans="1:5" ht="24.75" customHeight="1">
      <c r="A28" s="67" t="s">
        <v>205</v>
      </c>
      <c r="B28" s="67" t="s">
        <v>132</v>
      </c>
      <c r="C28" s="70"/>
      <c r="D28" s="70"/>
      <c r="E28" s="70"/>
    </row>
    <row r="29" spans="1:5" ht="24.75" customHeight="1">
      <c r="A29" s="67" t="s">
        <v>206</v>
      </c>
      <c r="B29" s="67" t="s">
        <v>207</v>
      </c>
      <c r="C29" s="70">
        <v>18.3</v>
      </c>
      <c r="D29" s="70">
        <v>18.3</v>
      </c>
      <c r="E29" s="70"/>
    </row>
    <row r="30" spans="1:5" ht="24.75" customHeight="1">
      <c r="A30" s="62" t="s">
        <v>208</v>
      </c>
      <c r="B30" s="62" t="s">
        <v>134</v>
      </c>
      <c r="C30" s="66"/>
      <c r="D30" s="66"/>
      <c r="E30" s="66"/>
    </row>
    <row r="31" spans="1:5" ht="24.75" customHeight="1">
      <c r="A31" s="62" t="s">
        <v>209</v>
      </c>
      <c r="B31" s="62" t="s">
        <v>135</v>
      </c>
      <c r="C31" s="66"/>
      <c r="D31" s="66"/>
      <c r="E31" s="66"/>
    </row>
    <row r="32" spans="1:5" ht="24.75" customHeight="1">
      <c r="A32" s="67" t="s">
        <v>210</v>
      </c>
      <c r="B32" s="67" t="s">
        <v>136</v>
      </c>
      <c r="C32" s="70">
        <v>26.23</v>
      </c>
      <c r="D32" s="70">
        <v>26.23</v>
      </c>
      <c r="E32" s="70"/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showZeros="0" workbookViewId="0" topLeftCell="A1">
      <selection activeCell="D7" sqref="D7:E7"/>
    </sheetView>
  </sheetViews>
  <sheetFormatPr defaultColWidth="9.140625" defaultRowHeight="12.75" customHeight="1"/>
  <cols>
    <col min="1" max="1" width="21.28125" style="18" customWidth="1"/>
    <col min="2" max="2" width="43.7109375" style="18" customWidth="1"/>
    <col min="3" max="3" width="17.28125" style="18" customWidth="1"/>
    <col min="4" max="4" width="17.28125" style="58" customWidth="1"/>
    <col min="5" max="5" width="17.28125" style="18" customWidth="1"/>
    <col min="6" max="7" width="6.8515625" style="18" customWidth="1"/>
    <col min="8" max="16384" width="9.140625" style="19" customWidth="1"/>
  </cols>
  <sheetData>
    <row r="1" spans="1:2" ht="24.75" customHeight="1">
      <c r="A1" s="59" t="s">
        <v>28</v>
      </c>
      <c r="B1" s="60"/>
    </row>
    <row r="2" spans="1:5" ht="24.75" customHeight="1">
      <c r="A2" s="61" t="s">
        <v>211</v>
      </c>
      <c r="B2" s="61"/>
      <c r="C2" s="61"/>
      <c r="D2" s="61"/>
      <c r="E2" s="61"/>
    </row>
    <row r="3" ht="24.75" customHeight="1">
      <c r="E3" s="21" t="s">
        <v>30</v>
      </c>
    </row>
    <row r="4" spans="1:5" ht="24.75" customHeight="1">
      <c r="A4" s="22" t="s">
        <v>212</v>
      </c>
      <c r="B4" s="22"/>
      <c r="C4" s="22" t="s">
        <v>213</v>
      </c>
      <c r="D4" s="22"/>
      <c r="E4" s="22"/>
    </row>
    <row r="5" spans="1:5" ht="24.75" customHeight="1">
      <c r="A5" s="47" t="s">
        <v>182</v>
      </c>
      <c r="B5" s="22" t="s">
        <v>183</v>
      </c>
      <c r="C5" s="22" t="s">
        <v>101</v>
      </c>
      <c r="D5" s="22" t="s">
        <v>214</v>
      </c>
      <c r="E5" s="22" t="s">
        <v>215</v>
      </c>
    </row>
    <row r="6" spans="1:5" ht="24.75" customHeight="1">
      <c r="A6" s="47" t="s">
        <v>100</v>
      </c>
      <c r="B6" s="22" t="s">
        <v>100</v>
      </c>
      <c r="C6" s="22">
        <v>1</v>
      </c>
      <c r="D6" s="22">
        <v>2</v>
      </c>
      <c r="E6" s="22">
        <v>3</v>
      </c>
    </row>
    <row r="7" spans="1:5" ht="25.5" customHeight="1">
      <c r="A7" s="62" t="s">
        <v>184</v>
      </c>
      <c r="B7" s="63" t="s">
        <v>101</v>
      </c>
      <c r="C7" s="64">
        <f>D7+E7</f>
        <v>441</v>
      </c>
      <c r="D7" s="65">
        <f>D8+D19+D38</f>
        <v>311.7</v>
      </c>
      <c r="E7" s="66">
        <f>E19</f>
        <v>129.3</v>
      </c>
    </row>
    <row r="8" spans="1:5" ht="25.5" customHeight="1">
      <c r="A8" s="62" t="s">
        <v>216</v>
      </c>
      <c r="B8" s="63" t="s">
        <v>217</v>
      </c>
      <c r="C8" s="64">
        <f>D8+E8</f>
        <v>299.7</v>
      </c>
      <c r="D8" s="65">
        <f>SUM(D9:D18)</f>
        <v>299.7</v>
      </c>
      <c r="E8" s="66"/>
    </row>
    <row r="9" spans="1:5" ht="25.5" customHeight="1">
      <c r="A9" s="67" t="s">
        <v>218</v>
      </c>
      <c r="B9" s="68" t="s">
        <v>219</v>
      </c>
      <c r="C9" s="64">
        <f aca="true" t="shared" si="0" ref="C9:C44">D9+E9</f>
        <v>218.57</v>
      </c>
      <c r="D9" s="69">
        <v>218.57</v>
      </c>
      <c r="E9" s="70"/>
    </row>
    <row r="10" spans="1:5" ht="25.5" customHeight="1">
      <c r="A10" s="67" t="s">
        <v>220</v>
      </c>
      <c r="B10" s="68" t="s">
        <v>221</v>
      </c>
      <c r="C10" s="64">
        <f t="shared" si="0"/>
        <v>0</v>
      </c>
      <c r="D10" s="69"/>
      <c r="E10" s="70"/>
    </row>
    <row r="11" spans="1:5" ht="25.5" customHeight="1">
      <c r="A11" s="67" t="s">
        <v>222</v>
      </c>
      <c r="B11" s="68" t="s">
        <v>223</v>
      </c>
      <c r="C11" s="64">
        <f t="shared" si="0"/>
        <v>0</v>
      </c>
      <c r="D11" s="69"/>
      <c r="E11" s="70"/>
    </row>
    <row r="12" spans="1:5" ht="25.5" customHeight="1">
      <c r="A12" s="67" t="s">
        <v>224</v>
      </c>
      <c r="B12" s="68" t="s">
        <v>225</v>
      </c>
      <c r="C12" s="64">
        <f t="shared" si="0"/>
        <v>0</v>
      </c>
      <c r="D12" s="69"/>
      <c r="E12" s="70"/>
    </row>
    <row r="13" spans="1:5" ht="25.5" customHeight="1">
      <c r="A13" s="67" t="s">
        <v>226</v>
      </c>
      <c r="B13" s="68" t="s">
        <v>227</v>
      </c>
      <c r="C13" s="64">
        <f t="shared" si="0"/>
        <v>36.6</v>
      </c>
      <c r="D13" s="69">
        <v>36.6</v>
      </c>
      <c r="E13" s="70"/>
    </row>
    <row r="14" spans="1:5" ht="25.5" customHeight="1">
      <c r="A14" s="67" t="s">
        <v>228</v>
      </c>
      <c r="B14" s="68" t="s">
        <v>229</v>
      </c>
      <c r="C14" s="64">
        <f t="shared" si="0"/>
        <v>0</v>
      </c>
      <c r="D14" s="69"/>
      <c r="E14" s="70"/>
    </row>
    <row r="15" spans="1:5" ht="25.5" customHeight="1">
      <c r="A15" s="67" t="s">
        <v>230</v>
      </c>
      <c r="B15" s="68" t="s">
        <v>231</v>
      </c>
      <c r="C15" s="64">
        <f t="shared" si="0"/>
        <v>18.3</v>
      </c>
      <c r="D15" s="69">
        <v>18.3</v>
      </c>
      <c r="E15" s="70"/>
    </row>
    <row r="16" spans="1:5" ht="25.5" customHeight="1">
      <c r="A16" s="67" t="s">
        <v>232</v>
      </c>
      <c r="B16" s="68" t="s">
        <v>233</v>
      </c>
      <c r="C16" s="64">
        <f t="shared" si="0"/>
        <v>0</v>
      </c>
      <c r="D16" s="69"/>
      <c r="E16" s="70"/>
    </row>
    <row r="17" spans="1:5" ht="25.5" customHeight="1">
      <c r="A17" s="67" t="s">
        <v>234</v>
      </c>
      <c r="B17" s="68" t="s">
        <v>235</v>
      </c>
      <c r="C17" s="64">
        <f t="shared" si="0"/>
        <v>0</v>
      </c>
      <c r="D17" s="69"/>
      <c r="E17" s="70"/>
    </row>
    <row r="18" spans="1:5" ht="25.5" customHeight="1">
      <c r="A18" s="67" t="s">
        <v>236</v>
      </c>
      <c r="B18" s="68" t="s">
        <v>237</v>
      </c>
      <c r="C18" s="64">
        <f t="shared" si="0"/>
        <v>26.23</v>
      </c>
      <c r="D18" s="69">
        <v>26.23</v>
      </c>
      <c r="E18" s="70"/>
    </row>
    <row r="19" spans="1:5" ht="25.5" customHeight="1">
      <c r="A19" s="62" t="s">
        <v>238</v>
      </c>
      <c r="B19" s="63" t="s">
        <v>239</v>
      </c>
      <c r="C19" s="64">
        <f t="shared" si="0"/>
        <v>129.3</v>
      </c>
      <c r="D19" s="65"/>
      <c r="E19" s="65">
        <f>SUM(E20:E37)</f>
        <v>129.3</v>
      </c>
    </row>
    <row r="20" spans="1:5" ht="25.5" customHeight="1">
      <c r="A20" s="67" t="s">
        <v>240</v>
      </c>
      <c r="B20" s="68" t="s">
        <v>241</v>
      </c>
      <c r="C20" s="64">
        <f t="shared" si="0"/>
        <v>41</v>
      </c>
      <c r="D20" s="69"/>
      <c r="E20" s="69">
        <v>41</v>
      </c>
    </row>
    <row r="21" spans="1:5" ht="25.5" customHeight="1">
      <c r="A21" s="67" t="s">
        <v>242</v>
      </c>
      <c r="B21" s="68" t="s">
        <v>243</v>
      </c>
      <c r="C21" s="64">
        <f t="shared" si="0"/>
        <v>10</v>
      </c>
      <c r="D21" s="69"/>
      <c r="E21" s="69">
        <v>10</v>
      </c>
    </row>
    <row r="22" spans="1:5" ht="25.5" customHeight="1">
      <c r="A22" s="67" t="s">
        <v>244</v>
      </c>
      <c r="B22" s="68" t="s">
        <v>245</v>
      </c>
      <c r="C22" s="64">
        <f t="shared" si="0"/>
        <v>0</v>
      </c>
      <c r="D22" s="69"/>
      <c r="E22" s="69"/>
    </row>
    <row r="23" spans="1:5" ht="25.5" customHeight="1">
      <c r="A23" s="67" t="s">
        <v>246</v>
      </c>
      <c r="B23" s="68" t="s">
        <v>247</v>
      </c>
      <c r="C23" s="64">
        <f t="shared" si="0"/>
        <v>0</v>
      </c>
      <c r="D23" s="69"/>
      <c r="E23" s="69"/>
    </row>
    <row r="24" spans="1:5" ht="25.5" customHeight="1">
      <c r="A24" s="67" t="s">
        <v>248</v>
      </c>
      <c r="B24" s="68" t="s">
        <v>249</v>
      </c>
      <c r="C24" s="64">
        <f t="shared" si="0"/>
        <v>0</v>
      </c>
      <c r="D24" s="69"/>
      <c r="E24" s="69"/>
    </row>
    <row r="25" spans="1:5" ht="25.5" customHeight="1">
      <c r="A25" s="67" t="s">
        <v>250</v>
      </c>
      <c r="B25" s="68" t="s">
        <v>251</v>
      </c>
      <c r="C25" s="64">
        <f t="shared" si="0"/>
        <v>0</v>
      </c>
      <c r="D25" s="69"/>
      <c r="E25" s="69"/>
    </row>
    <row r="26" spans="1:5" ht="25.5" customHeight="1">
      <c r="A26" s="67" t="s">
        <v>252</v>
      </c>
      <c r="B26" s="68" t="s">
        <v>253</v>
      </c>
      <c r="C26" s="64">
        <f t="shared" si="0"/>
        <v>36</v>
      </c>
      <c r="D26" s="69"/>
      <c r="E26" s="69">
        <v>36</v>
      </c>
    </row>
    <row r="27" spans="1:5" ht="25.5" customHeight="1">
      <c r="A27" s="67" t="s">
        <v>254</v>
      </c>
      <c r="B27" s="68" t="s">
        <v>255</v>
      </c>
      <c r="C27" s="64">
        <f t="shared" si="0"/>
        <v>0</v>
      </c>
      <c r="D27" s="69"/>
      <c r="E27" s="69"/>
    </row>
    <row r="28" spans="1:5" ht="25.5" customHeight="1">
      <c r="A28" s="67" t="s">
        <v>256</v>
      </c>
      <c r="B28" s="68" t="s">
        <v>257</v>
      </c>
      <c r="C28" s="64">
        <f t="shared" si="0"/>
        <v>0</v>
      </c>
      <c r="D28" s="69"/>
      <c r="E28" s="69"/>
    </row>
    <row r="29" spans="1:5" ht="25.5" customHeight="1">
      <c r="A29" s="67" t="s">
        <v>258</v>
      </c>
      <c r="B29" s="68" t="s">
        <v>259</v>
      </c>
      <c r="C29" s="64">
        <f t="shared" si="0"/>
        <v>2</v>
      </c>
      <c r="D29" s="69"/>
      <c r="E29" s="69">
        <v>2</v>
      </c>
    </row>
    <row r="30" spans="1:5" ht="25.5" customHeight="1">
      <c r="A30" s="67" t="s">
        <v>260</v>
      </c>
      <c r="B30" s="68" t="s">
        <v>261</v>
      </c>
      <c r="C30" s="64">
        <f t="shared" si="0"/>
        <v>3</v>
      </c>
      <c r="D30" s="69"/>
      <c r="E30" s="69">
        <v>3</v>
      </c>
    </row>
    <row r="31" spans="1:5" ht="25.5" customHeight="1">
      <c r="A31" s="67" t="s">
        <v>262</v>
      </c>
      <c r="B31" s="68" t="s">
        <v>263</v>
      </c>
      <c r="C31" s="64">
        <f t="shared" si="0"/>
        <v>0</v>
      </c>
      <c r="D31" s="69"/>
      <c r="E31" s="69"/>
    </row>
    <row r="32" spans="1:5" ht="25.5" customHeight="1">
      <c r="A32" s="67" t="s">
        <v>264</v>
      </c>
      <c r="B32" s="68" t="s">
        <v>265</v>
      </c>
      <c r="C32" s="64">
        <f t="shared" si="0"/>
        <v>25</v>
      </c>
      <c r="D32" s="69"/>
      <c r="E32" s="69">
        <v>25</v>
      </c>
    </row>
    <row r="33" spans="1:5" ht="25.5" customHeight="1">
      <c r="A33" s="67" t="s">
        <v>266</v>
      </c>
      <c r="B33" s="68" t="s">
        <v>267</v>
      </c>
      <c r="C33" s="64">
        <f t="shared" si="0"/>
        <v>4.3</v>
      </c>
      <c r="D33" s="69"/>
      <c r="E33" s="69">
        <v>4.3</v>
      </c>
    </row>
    <row r="34" spans="1:5" ht="25.5" customHeight="1">
      <c r="A34" s="67" t="s">
        <v>268</v>
      </c>
      <c r="B34" s="68" t="s">
        <v>269</v>
      </c>
      <c r="C34" s="64">
        <f t="shared" si="0"/>
        <v>0</v>
      </c>
      <c r="D34" s="69"/>
      <c r="E34" s="69"/>
    </row>
    <row r="35" spans="1:5" ht="25.5" customHeight="1">
      <c r="A35" s="67" t="s">
        <v>270</v>
      </c>
      <c r="B35" s="68" t="s">
        <v>271</v>
      </c>
      <c r="C35" s="64">
        <f t="shared" si="0"/>
        <v>6</v>
      </c>
      <c r="D35" s="69"/>
      <c r="E35" s="69">
        <v>6</v>
      </c>
    </row>
    <row r="36" spans="1:5" ht="25.5" customHeight="1">
      <c r="A36" s="67" t="s">
        <v>272</v>
      </c>
      <c r="B36" s="68" t="s">
        <v>273</v>
      </c>
      <c r="C36" s="64">
        <f t="shared" si="0"/>
        <v>0</v>
      </c>
      <c r="D36" s="69"/>
      <c r="E36" s="69"/>
    </row>
    <row r="37" spans="1:5" ht="25.5" customHeight="1">
      <c r="A37" s="67" t="s">
        <v>274</v>
      </c>
      <c r="B37" s="68" t="s">
        <v>275</v>
      </c>
      <c r="C37" s="64">
        <f t="shared" si="0"/>
        <v>2</v>
      </c>
      <c r="D37" s="69"/>
      <c r="E37" s="69">
        <v>2</v>
      </c>
    </row>
    <row r="38" spans="1:5" ht="25.5" customHeight="1">
      <c r="A38" s="62" t="s">
        <v>276</v>
      </c>
      <c r="B38" s="63" t="s">
        <v>277</v>
      </c>
      <c r="C38" s="64">
        <v>12</v>
      </c>
      <c r="D38" s="69">
        <v>12</v>
      </c>
      <c r="E38" s="66"/>
    </row>
    <row r="39" spans="1:5" ht="25.5" customHeight="1">
      <c r="A39" s="67" t="s">
        <v>278</v>
      </c>
      <c r="B39" s="68" t="s">
        <v>279</v>
      </c>
      <c r="C39" s="64">
        <v>12</v>
      </c>
      <c r="D39" s="69">
        <v>12</v>
      </c>
      <c r="E39" s="70"/>
    </row>
    <row r="40" spans="1:5" ht="25.5" customHeight="1">
      <c r="A40" s="67" t="s">
        <v>280</v>
      </c>
      <c r="B40" s="68" t="s">
        <v>281</v>
      </c>
      <c r="C40" s="64">
        <f t="shared" si="0"/>
        <v>0</v>
      </c>
      <c r="D40" s="69"/>
      <c r="E40" s="70"/>
    </row>
    <row r="41" spans="1:5" ht="25.5" customHeight="1">
      <c r="A41" s="67" t="s">
        <v>282</v>
      </c>
      <c r="B41" s="68" t="s">
        <v>283</v>
      </c>
      <c r="C41" s="64">
        <f t="shared" si="0"/>
        <v>0</v>
      </c>
      <c r="D41" s="69"/>
      <c r="E41" s="70"/>
    </row>
    <row r="42" spans="1:5" ht="25.5" customHeight="1">
      <c r="A42" s="67" t="s">
        <v>284</v>
      </c>
      <c r="B42" s="68" t="s">
        <v>285</v>
      </c>
      <c r="C42" s="64">
        <f t="shared" si="0"/>
        <v>0</v>
      </c>
      <c r="D42" s="69"/>
      <c r="E42" s="70"/>
    </row>
    <row r="43" spans="1:5" ht="25.5" customHeight="1">
      <c r="A43" s="67" t="s">
        <v>286</v>
      </c>
      <c r="B43" s="68" t="s">
        <v>287</v>
      </c>
      <c r="C43" s="64">
        <f t="shared" si="0"/>
        <v>0</v>
      </c>
      <c r="D43" s="69"/>
      <c r="E43" s="70"/>
    </row>
    <row r="44" spans="1:5" ht="25.5" customHeight="1">
      <c r="A44" s="67" t="s">
        <v>288</v>
      </c>
      <c r="B44" s="68" t="s">
        <v>289</v>
      </c>
      <c r="C44" s="64">
        <f t="shared" si="0"/>
        <v>0</v>
      </c>
      <c r="D44" s="69"/>
      <c r="E44" s="70"/>
    </row>
    <row r="46" ht="19.5" customHeight="1">
      <c r="A46" s="25" t="s">
        <v>290</v>
      </c>
    </row>
  </sheetData>
  <sheetProtection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5511811023623" right="0.5905511811023623" top="0.5905511811023623" bottom="0.5905511811023623" header="0.3937007874015748" footer="0.3937007874015748"/>
  <pageSetup fitToHeight="100" fitToWidth="1" horizontalDpi="300" verticalDpi="300" orientation="landscape" paperSize="9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2019-10-05T07:22:47Z</cp:lastPrinted>
  <dcterms:created xsi:type="dcterms:W3CDTF">2018-01-17T04:55:04Z</dcterms:created>
  <dcterms:modified xsi:type="dcterms:W3CDTF">2022-06-27T03:46:26Z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593118</vt:r8>
  </property>
  <property fmtid="{D5CDD505-2E9C-101B-9397-08002B2CF9AE}" pid="4" name="KSOProductBuildV">
    <vt:lpwstr>2052-11.1.0.11830</vt:lpwstr>
  </property>
  <property fmtid="{D5CDD505-2E9C-101B-9397-08002B2CF9AE}" pid="5" name="I">
    <vt:lpwstr>90C24A5B98AE411C996C25661FD6C9C1</vt:lpwstr>
  </property>
</Properties>
</file>